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sy302\Data\"/>
    </mc:Choice>
  </mc:AlternateContent>
  <bookViews>
    <workbookView xWindow="-120" yWindow="-120" windowWidth="20730" windowHeight="11310"/>
  </bookViews>
  <sheets>
    <sheet name="Census Data 2015-2016" sheetId="1" r:id="rId1"/>
    <sheet name="Income Inequality &amp; Hate Crimes" sheetId="2" r:id="rId2"/>
    <sheet name="Tables and Graphs" sheetId="3" r:id="rId3"/>
  </sheets>
  <definedNames>
    <definedName name="_xlchart.v1.0" hidden="1">'Income Inequality &amp; Hate Crimes'!$B$1</definedName>
    <definedName name="_xlchart.v1.1" hidden="1">'Income Inequality &amp; Hate Crimes'!$B$2:$B$53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3" l="1"/>
  <c r="I39" i="3" s="1"/>
  <c r="H38" i="3"/>
  <c r="H39" i="3" s="1"/>
  <c r="H40" i="3" l="1"/>
  <c r="H41" i="3"/>
  <c r="I41" i="3"/>
  <c r="I40" i="3"/>
</calcChain>
</file>

<file path=xl/sharedStrings.xml><?xml version="1.0" encoding="utf-8"?>
<sst xmlns="http://schemas.openxmlformats.org/spreadsheetml/2006/main" count="182" uniqueCount="98">
  <si>
    <t>State</t>
  </si>
  <si>
    <t>Median Household Income</t>
  </si>
  <si>
    <t>Seasonal Unemployment</t>
  </si>
  <si>
    <t>Geographic Heterogeneity (% of Population in Metropolitan Areas)</t>
  </si>
  <si>
    <t>% of Adults 25+ with High School Degree</t>
  </si>
  <si>
    <t>Noncitizen Population</t>
  </si>
  <si>
    <t>Poverty Among White People</t>
  </si>
  <si>
    <t>Income Inequality (Gini Index)</t>
  </si>
  <si>
    <t>% Nonwhite Population</t>
  </si>
  <si>
    <t>Hate Crimes (per 100, 000 Residents)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</si>
  <si>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</si>
  <si>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</si>
  <si>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</si>
  <si>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</si>
  <si>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</si>
  <si>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</si>
  <si>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</si>
  <si>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</si>
  <si>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</si>
  <si>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</si>
  <si>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</si>
  <si>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</si>
  <si>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No Data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</si>
  <si>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</si>
  <si>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</si>
  <si>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</si>
  <si>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</si>
  <si>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</si>
  <si>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</si>
  <si>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</si>
  <si>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</si>
  <si>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</si>
  <si>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</si>
  <si>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</si>
  <si>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</si>
  <si>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</si>
  <si>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</si>
  <si>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</si>
  <si>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</si>
  <si>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</si>
  <si>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</si>
  <si>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</si>
  <si>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</si>
  <si>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</si>
  <si>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</si>
  <si>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</si>
  <si>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</si>
  <si>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</si>
  <si>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</si>
  <si>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</si>
  <si>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</si>
  <si>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</si>
  <si>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</si>
  <si>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</si>
  <si>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</si>
  <si>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</si>
  <si>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</si>
  <si>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</si>
  <si>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</si>
  <si>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</si>
  <si>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</si>
  <si>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</si>
  <si>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Mean</t>
  </si>
  <si>
    <t>0.410-0.419</t>
  </si>
  <si>
    <t>0.440-0.449</t>
  </si>
  <si>
    <t>0.420-0.429</t>
  </si>
  <si>
    <t>0.430-0.439</t>
  </si>
  <si>
    <t>0.450-0.459</t>
  </si>
  <si>
    <t>0.460-0.469</t>
  </si>
  <si>
    <t>0.470-0.479</t>
  </si>
  <si>
    <t>0.480-0.489</t>
  </si>
  <si>
    <t>0.490-0.499</t>
  </si>
  <si>
    <t>0.500-0.509</t>
  </si>
  <si>
    <t>0.510-0.519</t>
  </si>
  <si>
    <t>0.520-0.529</t>
  </si>
  <si>
    <t>0.530-0.539</t>
  </si>
  <si>
    <t>0.540-0.549</t>
  </si>
  <si>
    <t>Frequency of Hate Crimes</t>
  </si>
  <si>
    <t>Gini Index Scores</t>
  </si>
  <si>
    <t>t-Test: Two-Sample Assuming Unequal Variances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</si>
  <si>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</si>
  <si>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</si>
  <si>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</si>
  <si>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</si>
  <si>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</si>
  <si>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</si>
  <si>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</si>
  <si>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</si>
  <si>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</si>
  <si>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STD Dev.</t>
  </si>
  <si>
    <t>Margin of Error</t>
  </si>
  <si>
    <t>Upper Limit</t>
  </si>
  <si>
    <t>Lower Limit</t>
  </si>
  <si>
    <t>Cohen's D</t>
  </si>
  <si>
    <t>Glass's Delta</t>
  </si>
  <si>
    <t>Hedges' g</t>
  </si>
  <si>
    <t>0.550-0.559</t>
  </si>
  <si>
    <t>Does income inequality predict hate crimes?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</si>
</sst>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  <a:r>
              <a:rPr lang="en-US" baseline="0"/>
              <a:t> Inequality and Hate Crimes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'Tables and Graphs'!$H$39</c:f>
                <c:numCache>
                  <c:formatCode>General</c:formatCode>
                  <c:ptCount val="1"/>
                  <c:pt idx="0">
                    <c:v>5.7901644052651916E-3</c:v>
                  </c:pt>
                </c:numCache>
              </c:numRef>
            </c:plus>
            <c:minus>
              <c:numRef>
                <c:f>'Tables and Graphs'!$I$39</c:f>
                <c:numCache>
                  <c:formatCode>General</c:formatCode>
                  <c:ptCount val="1"/>
                  <c:pt idx="0">
                    <c:v>0.47516446208564933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'Tables and Graphs'!$H$27:$I$27</c:f>
              <c:strCache>
                <c:ptCount val="2"/>
                <c:pt idx="0">
                  <c:v>Income Inequality (Gini Index)</c:v>
                </c:pt>
                <c:pt idx="1">
                  <c:v>Hate Crimes (per 100, 000 Residents)</c:v>
                </c:pt>
              </c:strCache>
            </c:strRef>
          </c:cat>
          <c:val>
            <c:numRef>
              <c:f>'Tables and Graphs'!$H$28:$I$28</c:f>
              <c:numCache>
                <c:formatCode>General</c:formatCode>
                <c:ptCount val="2"/>
                <c:pt idx="0">
                  <c:v>0.45418000000000019</c:v>
                </c:pt>
                <c:pt idx="1">
                  <c:v>2.3676130068400001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CAD-AE3F-E354BBF0F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073552"/>
        <c:axId val="708073872"/>
      </c:barChart>
      <c:catAx>
        <c:axId val="7080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73872"/>
        <c:crosses val="autoZero"/>
        <c:auto val="1"/>
        <c:lblAlgn val="ctr"/>
        <c:lblOffset val="100"/>
        <c:noMultiLvlLbl val="0"/>
      </c:catAx>
      <c:valAx>
        <c:axId val="70807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7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Income Inequality and Hate Crimes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0" i="0" u="none" strike="noStrike" baseline="0">
              <a:solidFill>
                <a:sysClr val="windowText" lastClr="000000"/>
              </a:solidFill>
              <a:latin typeface="+mj-lt"/>
            </a:rPr>
            <a:t>Income Inequality and Hate Crimes</a:t>
          </a:r>
        </a:p>
      </cx:txPr>
    </cx:title>
    <cx:plotArea>
      <cx:plotAreaRegion>
        <cx:series layoutId="clusteredColumn" uniqueId="{404A86F7-28BE-4FE2-BE3C-8AAE323A59BA}">
          <cx:tx>
            <cx:txData>
              <cx:f>_xlchart.v1.0</cx:f>
              <cx:v>Income Inequality (Gini Index)</cx:v>
            </cx:txData>
          </cx:tx>
          <cx:dataId val="0"/>
          <cx:layoutPr>
            <cx:binning intervalClosed="r" overflow="0.10000000000000001">
              <cx:binSize val="0.010000000000000002"/>
            </cx:binning>
          </cx:layoutPr>
        </cx:series>
      </cx:plotAreaRegion>
      <cx:axis id="0">
        <cx:catScaling gapWidth="0"/>
        <cx:title>
          <cx:tx>
            <cx:txData>
              <cx:v>Gini Index Score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Text" lastClr="000000"/>
                  </a:solidFill>
                  <a:latin typeface="+mj-lt"/>
                </a:rPr>
                <a:t>Gini Index Score</a:t>
              </a:r>
            </a:p>
          </cx:txPr>
        </cx:title>
        <cx:majorTickMarks type="out"/>
        <cx:minorTickMarks type="out"/>
        <cx:tickLabels/>
        <cx:numFmt formatCode="#,##0.000" sourceLinked="0"/>
        <cx:spPr>
          <a:ln w="12700" cap="sq">
            <a:solidFill>
              <a:schemeClr val="tx1"/>
            </a:solidFill>
            <a:bevel/>
          </a:ln>
          <a:effectLst>
            <a:softEdge rad="0"/>
          </a:effectLst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0" i="0" baseline="0">
                <a:solidFill>
                  <a:schemeClr val="tx1"/>
                </a:solidFill>
                <a:latin typeface="+mj-lt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+mj-lt"/>
            </a:endParaRPr>
          </a:p>
        </cx:txPr>
      </cx:axis>
      <cx:axis id="1">
        <cx:valScaling/>
        <cx:title>
          <cx:tx>
            <cx:txData>
              <cx:v>Frequency of Hate Crimes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j-lt"/>
                </a:rPr>
                <a:t>Frequency of Hate Crimes</a:t>
              </a:r>
            </a:p>
          </cx:txPr>
        </cx:title>
        <cx:majorGridlines/>
        <cx:tickLabels/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161925</xdr:rowOff>
    </xdr:from>
    <xdr:to>
      <xdr:col>15</xdr:col>
      <xdr:colOff>578864</xdr:colOff>
      <xdr:row>19</xdr:row>
      <xdr:rowOff>27144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144F3098-1E82-4EB0-ACF3-83303CFA1C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298899</xdr:colOff>
      <xdr:row>25</xdr:row>
      <xdr:rowOff>149086</xdr:rowOff>
    </xdr:from>
    <xdr:to>
      <xdr:col>18</xdr:col>
      <xdr:colOff>29290</xdr:colOff>
      <xdr:row>40</xdr:row>
      <xdr:rowOff>42268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49655A-62D9-4D73-84F3-8B495E978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E1" workbookViewId="0">
      <selection activeCell="K4" sqref="K4"/>
    </sheetView>
  </sheetViews>
  <sheetFormatPr defaultRowHeight="15" x14ac:dyDescent="0.25"/>
  <cols>
    <col min="1" max="1" width="20.7109375" style="1" customWidth="1"/>
    <col min="2" max="2" width="24.42578125" style="1" customWidth="1"/>
    <col min="3" max="3" width="23.140625" style="1" customWidth="1"/>
    <col min="4" max="4" width="59.7109375" style="1" customWidth="1"/>
    <col min="5" max="5" width="36.5703125" style="1" customWidth="1"/>
    <col min="6" max="6" width="21.28515625" style="1" customWidth="1"/>
    <col min="7" max="7" width="27.5703125" style="1" customWidth="1"/>
    <col min="8" max="8" width="27.7109375" style="1" customWidth="1"/>
    <col min="9" max="9" width="22.42578125" style="1" customWidth="1"/>
    <col min="10" max="10" width="33.42578125" style="1" customWidth="1"/>
    <col min="11" max="11" width="23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8" t="s">
        <v>9</v>
      </c>
    </row>
    <row r="2" spans="1:11" x14ac:dyDescent="0.25">
      <c r="A2" s="1" t="s">
        <v>10</v>
      </c>
      <c r="B2" s="1">
        <v>42278</v>
      </c>
      <c r="C2" s="2">
        <v>0.06</v>
      </c>
      <c r="D2" s="3">
        <v>0.64</v>
      </c>
      <c r="E2" s="2">
        <v>0.82099999999999995</v>
      </c>
      <c r="F2" s="3">
        <v>0.02</v>
      </c>
      <c r="G2" s="3">
        <v>0.12</v>
      </c>
      <c r="H2" s="7">
        <v>0.47199999999999998</v>
      </c>
      <c r="I2" s="3">
        <v>0.35</v>
      </c>
      <c r="J2" s="8">
        <v>1.8064104889999999</v>
      </c>
      <c r="K2" t="s">
        <v>97</v>
      </c>
    </row>
    <row r="3" spans="1:11" x14ac:dyDescent="0.25">
      <c r="A3" s="1" t="s">
        <v>11</v>
      </c>
      <c r="B3" s="1">
        <v>67629</v>
      </c>
      <c r="C3" s="2">
        <v>6.4000000000000001E-2</v>
      </c>
      <c r="D3" s="3">
        <v>0.63</v>
      </c>
      <c r="E3" s="2">
        <v>0.91400000000000003</v>
      </c>
      <c r="F3" s="3">
        <v>0.04</v>
      </c>
      <c r="G3" s="3">
        <v>0.06</v>
      </c>
      <c r="H3" s="7">
        <v>0.42199999999999999</v>
      </c>
      <c r="I3" s="3">
        <v>0.42</v>
      </c>
      <c r="J3" s="8">
        <v>1.656700109</v>
      </c>
    </row>
    <row r="4" spans="1:11" x14ac:dyDescent="0.25">
      <c r="A4" s="1" t="s">
        <v>12</v>
      </c>
      <c r="B4" s="1">
        <v>49254</v>
      </c>
      <c r="C4" s="2">
        <v>6.3E-2</v>
      </c>
      <c r="D4" s="3">
        <v>0.9</v>
      </c>
      <c r="E4" s="2">
        <v>0.84199999999999997</v>
      </c>
      <c r="F4" s="3">
        <v>0.1</v>
      </c>
      <c r="G4" s="3">
        <v>0.09</v>
      </c>
      <c r="H4" s="7">
        <v>0.45500000000000002</v>
      </c>
      <c r="I4" s="3">
        <v>0.49</v>
      </c>
      <c r="J4" s="8">
        <v>3.4139279939999998</v>
      </c>
    </row>
    <row r="5" spans="1:11" x14ac:dyDescent="0.25">
      <c r="A5" s="1" t="s">
        <v>13</v>
      </c>
      <c r="B5" s="1">
        <v>44922</v>
      </c>
      <c r="C5" s="2">
        <v>5.1999999999999998E-2</v>
      </c>
      <c r="D5" s="3">
        <v>0.69</v>
      </c>
      <c r="E5" s="2">
        <v>0.82399999999999995</v>
      </c>
      <c r="F5" s="3">
        <v>0.04</v>
      </c>
      <c r="G5" s="3">
        <v>0.12</v>
      </c>
      <c r="H5" s="7">
        <v>0.45800000000000002</v>
      </c>
      <c r="I5" s="3">
        <v>0.26</v>
      </c>
      <c r="J5" s="8">
        <v>0.86920887199999997</v>
      </c>
    </row>
    <row r="6" spans="1:11" x14ac:dyDescent="0.25">
      <c r="A6" s="1" t="s">
        <v>14</v>
      </c>
      <c r="B6" s="1">
        <v>60487</v>
      </c>
      <c r="C6" s="2">
        <v>5.8999999999999997E-2</v>
      </c>
      <c r="D6" s="3">
        <v>0.97</v>
      </c>
      <c r="E6" s="2">
        <v>0.80600000000000005</v>
      </c>
      <c r="F6" s="3">
        <v>0.13</v>
      </c>
      <c r="G6" s="3">
        <v>0.09</v>
      </c>
      <c r="H6" s="7">
        <v>0.47099999999999997</v>
      </c>
      <c r="I6" s="3">
        <v>0.61</v>
      </c>
      <c r="J6" s="8">
        <v>2.397985899</v>
      </c>
    </row>
    <row r="7" spans="1:11" x14ac:dyDescent="0.25">
      <c r="A7" s="1" t="s">
        <v>15</v>
      </c>
      <c r="B7" s="1">
        <v>60940</v>
      </c>
      <c r="C7" s="2">
        <v>0.04</v>
      </c>
      <c r="D7" s="3">
        <v>0.8</v>
      </c>
      <c r="E7" s="2">
        <v>0.89300000000000002</v>
      </c>
      <c r="F7" s="3">
        <v>0.06</v>
      </c>
      <c r="G7" s="3">
        <v>7.0000000000000007E-2</v>
      </c>
      <c r="H7" s="7">
        <v>0.45700000000000002</v>
      </c>
      <c r="I7" s="3">
        <v>0.31</v>
      </c>
      <c r="J7" s="8">
        <v>2.8046887649999999</v>
      </c>
    </row>
    <row r="8" spans="1:11" x14ac:dyDescent="0.25">
      <c r="A8" s="1" t="s">
        <v>16</v>
      </c>
      <c r="B8" s="1">
        <v>70161</v>
      </c>
      <c r="C8" s="2">
        <v>5.1999999999999998E-2</v>
      </c>
      <c r="D8" s="3">
        <v>0.94</v>
      </c>
      <c r="E8" s="2">
        <v>0.88600000000000001</v>
      </c>
      <c r="F8" s="3">
        <v>0.06</v>
      </c>
      <c r="G8" s="3">
        <v>0.06</v>
      </c>
      <c r="H8" s="7">
        <v>0.48599999999999999</v>
      </c>
      <c r="I8" s="3">
        <v>0.3</v>
      </c>
      <c r="J8" s="8">
        <v>3.7727014689999998</v>
      </c>
    </row>
    <row r="9" spans="1:11" x14ac:dyDescent="0.25">
      <c r="A9" s="1" t="s">
        <v>17</v>
      </c>
      <c r="B9" s="1">
        <v>57522</v>
      </c>
      <c r="C9" s="2">
        <v>4.9000000000000002E-2</v>
      </c>
      <c r="D9" s="3">
        <v>0.9</v>
      </c>
      <c r="E9" s="2">
        <v>0.874</v>
      </c>
      <c r="F9" s="3">
        <v>0.05</v>
      </c>
      <c r="G9" s="3">
        <v>0.08</v>
      </c>
      <c r="H9" s="7">
        <v>0.44</v>
      </c>
      <c r="I9" s="3">
        <v>0.37</v>
      </c>
      <c r="J9" s="8">
        <v>1.4699795630000001</v>
      </c>
    </row>
    <row r="10" spans="1:11" x14ac:dyDescent="0.25">
      <c r="A10" s="1" t="s">
        <v>18</v>
      </c>
      <c r="B10" s="1">
        <v>68277</v>
      </c>
      <c r="C10" s="2">
        <v>6.7000000000000004E-2</v>
      </c>
      <c r="D10" s="3">
        <v>1</v>
      </c>
      <c r="E10" s="2">
        <v>0.871</v>
      </c>
      <c r="F10" s="3">
        <v>0.11</v>
      </c>
      <c r="G10" s="3">
        <v>0.04</v>
      </c>
      <c r="H10" s="7">
        <v>0.53200000000000003</v>
      </c>
      <c r="I10" s="3">
        <v>0.63</v>
      </c>
      <c r="J10" s="8">
        <v>10.95347971</v>
      </c>
    </row>
    <row r="11" spans="1:11" x14ac:dyDescent="0.25">
      <c r="A11" s="1" t="s">
        <v>19</v>
      </c>
      <c r="B11" s="1">
        <v>46140</v>
      </c>
      <c r="C11" s="2">
        <v>5.1999999999999998E-2</v>
      </c>
      <c r="D11" s="3">
        <v>0.96</v>
      </c>
      <c r="E11" s="2">
        <v>0.85299999999999998</v>
      </c>
      <c r="F11" s="3">
        <v>0.09</v>
      </c>
      <c r="G11" s="3">
        <v>0.11</v>
      </c>
      <c r="H11" s="7">
        <v>0.47399999999999998</v>
      </c>
      <c r="I11" s="3">
        <v>0.46</v>
      </c>
      <c r="J11" s="8">
        <v>0.69807034199999995</v>
      </c>
    </row>
    <row r="12" spans="1:11" x14ac:dyDescent="0.25">
      <c r="A12" s="1" t="s">
        <v>20</v>
      </c>
      <c r="B12" s="1">
        <v>49555</v>
      </c>
      <c r="C12" s="2">
        <v>5.8000000000000003E-2</v>
      </c>
      <c r="D12" s="3">
        <v>0.82</v>
      </c>
      <c r="E12" s="2">
        <v>0.83899999999999997</v>
      </c>
      <c r="F12" s="3">
        <v>0.08</v>
      </c>
      <c r="G12" s="3">
        <v>0.09</v>
      </c>
      <c r="H12" s="7">
        <v>0.46800000000000003</v>
      </c>
      <c r="I12" s="3">
        <v>0.48</v>
      </c>
      <c r="J12" s="8">
        <v>0.41201182400000003</v>
      </c>
    </row>
    <row r="13" spans="1:11" x14ac:dyDescent="0.25">
      <c r="A13" s="1" t="s">
        <v>21</v>
      </c>
      <c r="B13" s="1">
        <v>71223</v>
      </c>
      <c r="C13" s="2">
        <v>3.4000000000000002E-2</v>
      </c>
      <c r="D13" s="3">
        <v>0.76</v>
      </c>
      <c r="E13" s="2">
        <v>0.90400000000000003</v>
      </c>
      <c r="F13" s="3">
        <v>0.08</v>
      </c>
      <c r="G13" s="3">
        <v>7.0000000000000007E-2</v>
      </c>
      <c r="H13" s="7">
        <v>0.433</v>
      </c>
      <c r="I13" s="3">
        <v>0.81</v>
      </c>
      <c r="J13" s="8" t="s">
        <v>22</v>
      </c>
    </row>
    <row r="14" spans="1:11" x14ac:dyDescent="0.25">
      <c r="A14" s="1" t="s">
        <v>23</v>
      </c>
      <c r="B14" s="1">
        <v>53438</v>
      </c>
      <c r="C14" s="2">
        <v>4.2000000000000003E-2</v>
      </c>
      <c r="D14" s="3">
        <v>0.7</v>
      </c>
      <c r="E14" s="2">
        <v>0.88400000000000001</v>
      </c>
      <c r="F14" s="3">
        <v>0.04</v>
      </c>
      <c r="G14" s="3">
        <v>0.11</v>
      </c>
      <c r="H14" s="7">
        <v>0.433</v>
      </c>
      <c r="I14" s="3">
        <v>0.16</v>
      </c>
      <c r="J14" s="8">
        <v>1.891330529</v>
      </c>
    </row>
    <row r="15" spans="1:11" x14ac:dyDescent="0.25">
      <c r="A15" s="1" t="s">
        <v>24</v>
      </c>
      <c r="B15" s="1">
        <v>54916</v>
      </c>
      <c r="C15" s="2">
        <v>5.3999999999999999E-2</v>
      </c>
      <c r="D15" s="3">
        <v>0.9</v>
      </c>
      <c r="E15" s="2">
        <v>0.86399999999999999</v>
      </c>
      <c r="F15" s="3">
        <v>7.0000000000000007E-2</v>
      </c>
      <c r="G15" s="3">
        <v>7.0000000000000007E-2</v>
      </c>
      <c r="H15" s="7">
        <v>0.46500000000000002</v>
      </c>
      <c r="I15" s="3">
        <v>0.37</v>
      </c>
      <c r="J15" s="8">
        <v>1.044015798</v>
      </c>
    </row>
    <row r="16" spans="1:11" x14ac:dyDescent="0.25">
      <c r="A16" s="1" t="s">
        <v>25</v>
      </c>
      <c r="B16" s="1">
        <v>48060</v>
      </c>
      <c r="C16" s="2">
        <v>4.3999999999999997E-2</v>
      </c>
      <c r="D16" s="3">
        <v>0.79</v>
      </c>
      <c r="E16" s="2">
        <v>0.86599999999999999</v>
      </c>
      <c r="F16" s="3">
        <v>0.03</v>
      </c>
      <c r="G16" s="3">
        <v>0.12</v>
      </c>
      <c r="H16" s="7">
        <v>0.44</v>
      </c>
      <c r="I16" s="3">
        <v>0.2</v>
      </c>
      <c r="J16" s="8">
        <v>1.757356567</v>
      </c>
    </row>
    <row r="17" spans="1:10" x14ac:dyDescent="0.25">
      <c r="A17" s="1" t="s">
        <v>26</v>
      </c>
      <c r="B17" s="1">
        <v>57810</v>
      </c>
      <c r="C17" s="2">
        <v>3.5999999999999997E-2</v>
      </c>
      <c r="D17" s="3">
        <v>0.6</v>
      </c>
      <c r="E17" s="2">
        <v>0.91400000000000003</v>
      </c>
      <c r="F17" s="3">
        <v>0.03</v>
      </c>
      <c r="G17" s="3">
        <v>0.09</v>
      </c>
      <c r="H17" s="7">
        <v>0.42699999999999999</v>
      </c>
      <c r="I17" s="3">
        <v>0.15</v>
      </c>
      <c r="J17" s="8">
        <v>0.56139556499999999</v>
      </c>
    </row>
    <row r="18" spans="1:10" x14ac:dyDescent="0.25">
      <c r="A18" s="1" t="s">
        <v>27</v>
      </c>
      <c r="B18" s="1">
        <v>53444</v>
      </c>
      <c r="C18" s="2">
        <v>4.3999999999999997E-2</v>
      </c>
      <c r="D18" s="3">
        <v>0.64</v>
      </c>
      <c r="E18" s="2">
        <v>0.89700000000000002</v>
      </c>
      <c r="F18" s="3">
        <v>0.04</v>
      </c>
      <c r="G18" s="3">
        <v>0.11</v>
      </c>
      <c r="H18" s="7">
        <v>0.44500000000000001</v>
      </c>
      <c r="I18" s="3">
        <v>0.25</v>
      </c>
      <c r="J18" s="8">
        <v>2.143986672</v>
      </c>
    </row>
    <row r="19" spans="1:10" x14ac:dyDescent="0.25">
      <c r="A19" s="1" t="s">
        <v>28</v>
      </c>
      <c r="B19" s="1">
        <v>42786</v>
      </c>
      <c r="C19" s="2">
        <v>0.05</v>
      </c>
      <c r="D19" s="3">
        <v>0.56000000000000005</v>
      </c>
      <c r="E19" s="2">
        <v>0.81699999999999995</v>
      </c>
      <c r="F19" s="3">
        <v>0.03</v>
      </c>
      <c r="G19" s="3">
        <v>0.17</v>
      </c>
      <c r="H19" s="7">
        <v>0.46600000000000003</v>
      </c>
      <c r="I19" s="3">
        <v>0.15</v>
      </c>
      <c r="J19" s="8">
        <v>4.2078896209999996</v>
      </c>
    </row>
    <row r="20" spans="1:10" x14ac:dyDescent="0.25">
      <c r="A20" s="1" t="s">
        <v>29</v>
      </c>
      <c r="B20" s="1">
        <v>42406</v>
      </c>
      <c r="C20" s="2">
        <v>0.06</v>
      </c>
      <c r="D20" s="3">
        <v>0.81</v>
      </c>
      <c r="E20" s="2">
        <v>0.82199999999999995</v>
      </c>
      <c r="F20" s="3">
        <v>0.02</v>
      </c>
      <c r="G20" s="3">
        <v>0.12</v>
      </c>
      <c r="H20" s="7">
        <v>0.47499999999999998</v>
      </c>
      <c r="I20" s="3">
        <v>0.42</v>
      </c>
      <c r="J20" s="8">
        <v>1.3411695539999999</v>
      </c>
    </row>
    <row r="21" spans="1:10" x14ac:dyDescent="0.25">
      <c r="A21" s="1" t="s">
        <v>30</v>
      </c>
      <c r="B21" s="1">
        <v>51710</v>
      </c>
      <c r="C21" s="2">
        <v>4.3999999999999997E-2</v>
      </c>
      <c r="D21" s="3">
        <v>0.54</v>
      </c>
      <c r="E21" s="2">
        <v>0.90200000000000002</v>
      </c>
      <c r="G21" s="3">
        <v>0.12</v>
      </c>
      <c r="H21" s="7">
        <v>0.437</v>
      </c>
      <c r="I21" s="3">
        <v>0.09</v>
      </c>
      <c r="J21" s="8">
        <v>2.626610924</v>
      </c>
    </row>
    <row r="22" spans="1:10" x14ac:dyDescent="0.25">
      <c r="A22" s="1" t="s">
        <v>31</v>
      </c>
      <c r="B22" s="1">
        <v>76165</v>
      </c>
      <c r="C22" s="2">
        <v>5.0999999999999997E-2</v>
      </c>
      <c r="D22" s="3">
        <v>0.97</v>
      </c>
      <c r="E22" s="2">
        <v>0.89</v>
      </c>
      <c r="F22" s="3">
        <v>0.08</v>
      </c>
      <c r="G22" s="3">
        <v>0.06</v>
      </c>
      <c r="H22" s="7">
        <v>0.443</v>
      </c>
      <c r="I22" s="3">
        <v>0.5</v>
      </c>
      <c r="J22" s="8">
        <v>1.324839538</v>
      </c>
    </row>
    <row r="23" spans="1:10" x14ac:dyDescent="0.25">
      <c r="A23" s="1" t="s">
        <v>32</v>
      </c>
      <c r="B23" s="1">
        <v>63151</v>
      </c>
      <c r="C23" s="2">
        <v>4.5999999999999999E-2</v>
      </c>
      <c r="D23" s="3">
        <v>0.97</v>
      </c>
      <c r="E23" s="2">
        <v>0.89</v>
      </c>
      <c r="F23" s="3">
        <v>0.09</v>
      </c>
      <c r="G23" s="3">
        <v>0.08</v>
      </c>
      <c r="H23" s="7">
        <v>0.47499999999999998</v>
      </c>
      <c r="I23" s="3">
        <v>0.27</v>
      </c>
      <c r="J23" s="8">
        <v>4.8018993390000002</v>
      </c>
    </row>
    <row r="24" spans="1:10" x14ac:dyDescent="0.25">
      <c r="A24" s="1" t="s">
        <v>33</v>
      </c>
      <c r="B24" s="1">
        <v>52005</v>
      </c>
      <c r="C24" s="2">
        <v>0.05</v>
      </c>
      <c r="D24" s="3">
        <v>0.87</v>
      </c>
      <c r="E24" s="2">
        <v>0.879</v>
      </c>
      <c r="F24" s="3">
        <v>0.04</v>
      </c>
      <c r="G24" s="3">
        <v>0.09</v>
      </c>
      <c r="H24" s="7">
        <v>0.45100000000000001</v>
      </c>
      <c r="I24" s="3">
        <v>0.24</v>
      </c>
      <c r="J24" s="8">
        <v>3.200442266</v>
      </c>
    </row>
    <row r="25" spans="1:10" x14ac:dyDescent="0.25">
      <c r="A25" s="1" t="s">
        <v>34</v>
      </c>
      <c r="B25" s="1">
        <v>67244</v>
      </c>
      <c r="C25" s="2">
        <v>3.7999999999999999E-2</v>
      </c>
      <c r="D25" s="3">
        <v>0.75</v>
      </c>
      <c r="E25" s="2">
        <v>0.91500000000000004</v>
      </c>
      <c r="F25" s="3">
        <v>0.05</v>
      </c>
      <c r="G25" s="3">
        <v>0.05</v>
      </c>
      <c r="H25" s="7">
        <v>0.44</v>
      </c>
      <c r="I25" s="3">
        <v>0.18</v>
      </c>
      <c r="J25" s="8">
        <v>3.6124118159999998</v>
      </c>
    </row>
    <row r="26" spans="1:10" x14ac:dyDescent="0.25">
      <c r="A26" s="1" t="s">
        <v>35</v>
      </c>
      <c r="B26" s="1">
        <v>35521</v>
      </c>
      <c r="C26" s="2">
        <v>6.0999999999999999E-2</v>
      </c>
      <c r="D26" s="3">
        <v>0.45</v>
      </c>
      <c r="E26" s="2">
        <v>0.80400000000000005</v>
      </c>
      <c r="G26" s="3">
        <v>0.14000000000000001</v>
      </c>
      <c r="H26" s="7">
        <v>0.46800000000000003</v>
      </c>
      <c r="I26" s="3">
        <v>0.44</v>
      </c>
      <c r="J26" s="8">
        <v>0.622745989</v>
      </c>
    </row>
    <row r="27" spans="1:10" x14ac:dyDescent="0.25">
      <c r="A27" s="1" t="s">
        <v>36</v>
      </c>
      <c r="B27" s="1">
        <v>56630</v>
      </c>
      <c r="C27" s="2">
        <v>5.2999999999999999E-2</v>
      </c>
      <c r="D27" s="3">
        <v>0.78</v>
      </c>
      <c r="E27" s="2">
        <v>0.86799999999999999</v>
      </c>
      <c r="F27" s="3">
        <v>0.02</v>
      </c>
      <c r="G27" s="3">
        <v>7.0000000000000007E-2</v>
      </c>
      <c r="H27" s="7">
        <v>0.45500000000000002</v>
      </c>
      <c r="I27" s="3">
        <v>0.2</v>
      </c>
      <c r="J27" s="8">
        <v>1.9089549889999999</v>
      </c>
    </row>
    <row r="28" spans="1:10" x14ac:dyDescent="0.25">
      <c r="A28" s="1" t="s">
        <v>37</v>
      </c>
      <c r="B28" s="1">
        <v>51102</v>
      </c>
      <c r="C28" s="2">
        <v>4.1000000000000002E-2</v>
      </c>
      <c r="D28" s="3">
        <v>0.34</v>
      </c>
      <c r="E28" s="2">
        <v>0.90800000000000003</v>
      </c>
      <c r="F28" s="3">
        <v>0.01</v>
      </c>
      <c r="G28" s="3">
        <v>0.1</v>
      </c>
      <c r="H28" s="7">
        <v>0.435</v>
      </c>
      <c r="I28" s="3">
        <v>0.1</v>
      </c>
      <c r="J28" s="8">
        <v>2.9549593779999999</v>
      </c>
    </row>
    <row r="29" spans="1:10" x14ac:dyDescent="0.25">
      <c r="A29" s="1" t="s">
        <v>38</v>
      </c>
      <c r="B29" s="1">
        <v>56870</v>
      </c>
      <c r="C29" s="2">
        <v>2.9000000000000001E-2</v>
      </c>
      <c r="D29" s="3">
        <v>0.6</v>
      </c>
      <c r="E29" s="2">
        <v>0.89800000000000002</v>
      </c>
      <c r="F29" s="3">
        <v>0.05</v>
      </c>
      <c r="G29" s="3">
        <v>7.0000000000000007E-2</v>
      </c>
      <c r="H29" s="7">
        <v>0.432</v>
      </c>
      <c r="I29" s="3">
        <v>0.21</v>
      </c>
      <c r="J29" s="8">
        <v>2.6862484200000001</v>
      </c>
    </row>
    <row r="30" spans="1:10" x14ac:dyDescent="0.25">
      <c r="A30" s="1" t="s">
        <v>39</v>
      </c>
      <c r="B30" s="1">
        <v>49875</v>
      </c>
      <c r="C30" s="2">
        <v>6.7000000000000004E-2</v>
      </c>
      <c r="D30" s="3">
        <v>0.87</v>
      </c>
      <c r="E30" s="2">
        <v>0.83899999999999997</v>
      </c>
      <c r="F30" s="3">
        <v>0.1</v>
      </c>
      <c r="G30" s="3">
        <v>0.08</v>
      </c>
      <c r="H30" s="7">
        <v>0.44800000000000001</v>
      </c>
      <c r="I30" s="3">
        <v>0.5</v>
      </c>
      <c r="J30" s="8">
        <v>2.1139901540000001</v>
      </c>
    </row>
    <row r="31" spans="1:10" x14ac:dyDescent="0.25">
      <c r="A31" s="1" t="s">
        <v>40</v>
      </c>
      <c r="B31" s="1">
        <v>73397</v>
      </c>
      <c r="C31" s="2">
        <v>3.4000000000000002E-2</v>
      </c>
      <c r="D31" s="3">
        <v>0.63</v>
      </c>
      <c r="E31" s="2">
        <v>0.91300000000000003</v>
      </c>
      <c r="F31" s="3">
        <v>0.03</v>
      </c>
      <c r="G31" s="3">
        <v>0.06</v>
      </c>
      <c r="H31" s="7">
        <v>0.42499999999999999</v>
      </c>
      <c r="I31" s="3">
        <v>0.09</v>
      </c>
      <c r="J31" s="8">
        <v>2.105988585</v>
      </c>
    </row>
    <row r="32" spans="1:10" x14ac:dyDescent="0.25">
      <c r="A32" s="1" t="s">
        <v>41</v>
      </c>
      <c r="B32" s="1">
        <v>65243</v>
      </c>
      <c r="C32" s="2">
        <v>5.6000000000000001E-2</v>
      </c>
      <c r="D32" s="3">
        <v>1</v>
      </c>
      <c r="E32" s="2">
        <v>0.874</v>
      </c>
      <c r="F32" s="3">
        <v>0.11</v>
      </c>
      <c r="G32" s="3">
        <v>7.0000000000000007E-2</v>
      </c>
      <c r="H32" s="7">
        <v>0.46400000000000002</v>
      </c>
      <c r="I32" s="3">
        <v>0.44</v>
      </c>
      <c r="J32" s="8">
        <v>4.4132025910000001</v>
      </c>
    </row>
    <row r="33" spans="1:10" x14ac:dyDescent="0.25">
      <c r="A33" s="1" t="s">
        <v>42</v>
      </c>
      <c r="B33" s="1">
        <v>46686</v>
      </c>
      <c r="C33" s="2">
        <v>6.8000000000000005E-2</v>
      </c>
      <c r="D33" s="3">
        <v>0.69</v>
      </c>
      <c r="E33" s="2">
        <v>0.82799999999999996</v>
      </c>
      <c r="F33" s="3">
        <v>0.06</v>
      </c>
      <c r="G33" s="3">
        <v>0.1</v>
      </c>
      <c r="H33" s="7">
        <v>0.46400000000000002</v>
      </c>
      <c r="I33" s="3">
        <v>0.62</v>
      </c>
      <c r="J33" s="8">
        <v>1.886435184</v>
      </c>
    </row>
    <row r="34" spans="1:10" x14ac:dyDescent="0.25">
      <c r="A34" s="1" t="s">
        <v>43</v>
      </c>
      <c r="B34" s="1">
        <v>54310</v>
      </c>
      <c r="C34" s="2">
        <v>5.0999999999999997E-2</v>
      </c>
      <c r="D34" s="3">
        <v>0.94</v>
      </c>
      <c r="E34" s="2">
        <v>0.84699999999999998</v>
      </c>
      <c r="F34" s="3">
        <v>0.1</v>
      </c>
      <c r="G34" s="3">
        <v>0.1</v>
      </c>
      <c r="H34" s="7">
        <v>0.499</v>
      </c>
      <c r="I34" s="3">
        <v>0.42</v>
      </c>
      <c r="J34" s="8">
        <v>3.1021642840000001</v>
      </c>
    </row>
    <row r="35" spans="1:10" x14ac:dyDescent="0.25">
      <c r="A35" s="1" t="s">
        <v>44</v>
      </c>
      <c r="B35" s="1">
        <v>46784</v>
      </c>
      <c r="C35" s="2">
        <v>5.8000000000000003E-2</v>
      </c>
      <c r="D35" s="3">
        <v>0.76</v>
      </c>
      <c r="E35" s="2">
        <v>0.84299999999999997</v>
      </c>
      <c r="F35" s="3">
        <v>0.05</v>
      </c>
      <c r="G35" s="3">
        <v>0.1</v>
      </c>
      <c r="H35" s="7">
        <v>0.46400000000000002</v>
      </c>
      <c r="I35" s="3">
        <v>0.38</v>
      </c>
      <c r="J35" s="8">
        <v>1.262679796</v>
      </c>
    </row>
    <row r="36" spans="1:10" x14ac:dyDescent="0.25">
      <c r="A36" s="1" t="s">
        <v>45</v>
      </c>
      <c r="B36" s="1">
        <v>60730</v>
      </c>
      <c r="C36" s="2">
        <v>2.8000000000000001E-2</v>
      </c>
      <c r="D36" s="3">
        <v>0.5</v>
      </c>
      <c r="E36" s="2">
        <v>0.90100000000000002</v>
      </c>
      <c r="F36" s="3">
        <v>0.03</v>
      </c>
      <c r="G36" s="3">
        <v>0.09</v>
      </c>
      <c r="H36" s="7">
        <v>0.433</v>
      </c>
      <c r="I36" s="3">
        <v>0.15</v>
      </c>
      <c r="J36" s="8">
        <v>4.7410698849999999</v>
      </c>
    </row>
    <row r="37" spans="1:10" x14ac:dyDescent="0.25">
      <c r="A37" s="1" t="s">
        <v>46</v>
      </c>
      <c r="B37" s="1">
        <v>49644</v>
      </c>
      <c r="C37" s="2">
        <v>4.4999999999999998E-2</v>
      </c>
      <c r="D37" s="3">
        <v>0.75</v>
      </c>
      <c r="E37" s="2">
        <v>0.876</v>
      </c>
      <c r="F37" s="3">
        <v>0.03</v>
      </c>
      <c r="G37" s="3">
        <v>0.1</v>
      </c>
      <c r="H37" s="7">
        <v>0.45200000000000001</v>
      </c>
      <c r="I37" s="3">
        <v>0.21</v>
      </c>
      <c r="J37" s="8">
        <v>3.240420404</v>
      </c>
    </row>
    <row r="38" spans="1:10" x14ac:dyDescent="0.25">
      <c r="A38" s="1" t="s">
        <v>47</v>
      </c>
      <c r="B38" s="1">
        <v>47199</v>
      </c>
      <c r="C38" s="2">
        <v>4.3999999999999997E-2</v>
      </c>
      <c r="D38" s="3">
        <v>0.59</v>
      </c>
      <c r="E38" s="2">
        <v>0.85599999999999998</v>
      </c>
      <c r="F38" s="3">
        <v>0.04</v>
      </c>
      <c r="G38" s="3">
        <v>0.1</v>
      </c>
      <c r="H38" s="7">
        <v>0.45400000000000001</v>
      </c>
      <c r="I38" s="3">
        <v>0.35</v>
      </c>
      <c r="J38" s="8">
        <v>1.0816721499999999</v>
      </c>
    </row>
    <row r="39" spans="1:10" x14ac:dyDescent="0.25">
      <c r="A39" s="1" t="s">
        <v>48</v>
      </c>
      <c r="B39" s="1">
        <v>58875</v>
      </c>
      <c r="C39" s="2">
        <v>6.2E-2</v>
      </c>
      <c r="D39" s="3">
        <v>0.87</v>
      </c>
      <c r="E39" s="2">
        <v>0.89100000000000001</v>
      </c>
      <c r="F39" s="3">
        <v>7.0000000000000007E-2</v>
      </c>
      <c r="G39" s="3">
        <v>0.1</v>
      </c>
      <c r="H39" s="7">
        <v>0.44900000000000001</v>
      </c>
      <c r="I39" s="3">
        <v>0.26</v>
      </c>
      <c r="J39" s="8">
        <v>3.3948861130000001</v>
      </c>
    </row>
    <row r="40" spans="1:10" x14ac:dyDescent="0.25">
      <c r="A40" s="1" t="s">
        <v>49</v>
      </c>
      <c r="B40" s="1">
        <v>55173</v>
      </c>
      <c r="C40" s="2">
        <v>5.2999999999999999E-2</v>
      </c>
      <c r="D40" s="3">
        <v>0.87</v>
      </c>
      <c r="E40" s="2">
        <v>0.879</v>
      </c>
      <c r="F40" s="3">
        <v>0.03</v>
      </c>
      <c r="G40" s="3">
        <v>0.09</v>
      </c>
      <c r="H40" s="7">
        <v>0.46100000000000002</v>
      </c>
      <c r="I40" s="3">
        <v>0.24</v>
      </c>
      <c r="J40" s="8">
        <v>0.43092759000000003</v>
      </c>
    </row>
    <row r="41" spans="1:10" x14ac:dyDescent="0.25">
      <c r="A41" s="1" t="s">
        <v>50</v>
      </c>
      <c r="B41" s="1">
        <v>58633</v>
      </c>
      <c r="C41" s="2">
        <v>5.3999999999999999E-2</v>
      </c>
      <c r="D41" s="3">
        <v>1</v>
      </c>
      <c r="E41" s="2">
        <v>0.84699999999999998</v>
      </c>
      <c r="F41" s="3">
        <v>0.08</v>
      </c>
      <c r="G41" s="3">
        <v>0.08</v>
      </c>
      <c r="H41" s="7">
        <v>0.46700000000000003</v>
      </c>
      <c r="I41" s="3">
        <v>0.28000000000000003</v>
      </c>
      <c r="J41" s="8">
        <v>1.2825718340000001</v>
      </c>
    </row>
    <row r="42" spans="1:10" x14ac:dyDescent="0.25">
      <c r="A42" s="1" t="s">
        <v>51</v>
      </c>
      <c r="B42" s="1">
        <v>44929</v>
      </c>
      <c r="C42" s="2">
        <v>5.7000000000000002E-2</v>
      </c>
      <c r="D42" s="3">
        <v>0.79</v>
      </c>
      <c r="E42" s="2">
        <v>0.83599999999999997</v>
      </c>
      <c r="F42" s="3">
        <v>0.03</v>
      </c>
      <c r="G42" s="3">
        <v>0.09</v>
      </c>
      <c r="H42" s="7">
        <v>0.46100000000000002</v>
      </c>
      <c r="I42" s="3">
        <v>0.36</v>
      </c>
      <c r="J42" s="8">
        <v>1.9370828330000001</v>
      </c>
    </row>
    <row r="43" spans="1:10" x14ac:dyDescent="0.25">
      <c r="A43" s="1" t="s">
        <v>52</v>
      </c>
      <c r="B43" s="1">
        <v>53053</v>
      </c>
      <c r="C43" s="2">
        <v>3.5000000000000003E-2</v>
      </c>
      <c r="D43" s="3">
        <v>0.51</v>
      </c>
      <c r="E43" s="2">
        <v>0.89900000000000002</v>
      </c>
      <c r="G43" s="3">
        <v>0.08</v>
      </c>
      <c r="H43" s="7">
        <v>0.442</v>
      </c>
      <c r="I43" s="3">
        <v>0.17</v>
      </c>
      <c r="J43" s="8">
        <v>3.301737127</v>
      </c>
    </row>
    <row r="44" spans="1:10" x14ac:dyDescent="0.25">
      <c r="A44" s="1" t="s">
        <v>53</v>
      </c>
      <c r="B44" s="1">
        <v>43716</v>
      </c>
      <c r="C44" s="2">
        <v>5.7000000000000002E-2</v>
      </c>
      <c r="D44" s="3">
        <v>0.82</v>
      </c>
      <c r="E44" s="2">
        <v>0.83099999999999996</v>
      </c>
      <c r="F44" s="3">
        <v>0.04</v>
      </c>
      <c r="G44" s="3">
        <v>0.13</v>
      </c>
      <c r="H44" s="7">
        <v>0.46800000000000003</v>
      </c>
      <c r="I44" s="3">
        <v>0.27</v>
      </c>
      <c r="J44" s="8">
        <v>3.1360511500000001</v>
      </c>
    </row>
    <row r="45" spans="1:10" x14ac:dyDescent="0.25">
      <c r="A45" s="1" t="s">
        <v>54</v>
      </c>
      <c r="B45" s="1">
        <v>53875</v>
      </c>
      <c r="C45" s="2">
        <v>4.2000000000000003E-2</v>
      </c>
      <c r="D45" s="3">
        <v>0.92</v>
      </c>
      <c r="E45" s="2">
        <v>0.79900000000000004</v>
      </c>
      <c r="F45" s="3">
        <v>0.11</v>
      </c>
      <c r="G45" s="3">
        <v>0.08</v>
      </c>
      <c r="H45" s="7">
        <v>0.46899999999999997</v>
      </c>
      <c r="I45" s="3">
        <v>0.56000000000000005</v>
      </c>
      <c r="J45" s="8">
        <v>0.75276830500000003</v>
      </c>
    </row>
    <row r="46" spans="1:10" x14ac:dyDescent="0.25">
      <c r="A46" s="1" t="s">
        <v>55</v>
      </c>
      <c r="B46" s="1">
        <v>63383</v>
      </c>
      <c r="C46" s="2">
        <v>3.5999999999999997E-2</v>
      </c>
      <c r="D46" s="3">
        <v>0.82</v>
      </c>
      <c r="E46" s="2">
        <v>0.90400000000000003</v>
      </c>
      <c r="F46" s="3">
        <v>0.04</v>
      </c>
      <c r="G46" s="3">
        <v>0.08</v>
      </c>
      <c r="H46" s="7">
        <v>0.41899999999999998</v>
      </c>
      <c r="I46" s="3">
        <v>0.19</v>
      </c>
      <c r="J46" s="8">
        <v>2.3840650440000002</v>
      </c>
    </row>
    <row r="47" spans="1:10" x14ac:dyDescent="0.25">
      <c r="A47" s="1" t="s">
        <v>56</v>
      </c>
      <c r="B47" s="1">
        <v>60708</v>
      </c>
      <c r="C47" s="2">
        <v>3.6999999999999998E-2</v>
      </c>
      <c r="D47" s="3">
        <v>0.35</v>
      </c>
      <c r="E47" s="2">
        <v>0.91</v>
      </c>
      <c r="F47" s="3">
        <v>0.01</v>
      </c>
      <c r="G47" s="3">
        <v>0.1</v>
      </c>
      <c r="H47" s="7">
        <v>0.44400000000000001</v>
      </c>
      <c r="I47" s="3">
        <v>0.06</v>
      </c>
      <c r="J47" s="8">
        <v>1.9030813900000001</v>
      </c>
    </row>
    <row r="48" spans="1:10" x14ac:dyDescent="0.25">
      <c r="A48" s="1" t="s">
        <v>57</v>
      </c>
      <c r="B48" s="1">
        <v>66155</v>
      </c>
      <c r="C48" s="2">
        <v>4.2999999999999997E-2</v>
      </c>
      <c r="D48" s="3">
        <v>0.89</v>
      </c>
      <c r="E48" s="2">
        <v>0.86599999999999999</v>
      </c>
      <c r="F48" s="3">
        <v>0.06</v>
      </c>
      <c r="G48" s="3">
        <v>7.0000000000000007E-2</v>
      </c>
      <c r="H48" s="7">
        <v>0.45900000000000002</v>
      </c>
      <c r="I48" s="3">
        <v>0.38</v>
      </c>
      <c r="J48" s="8">
        <v>1.724754584</v>
      </c>
    </row>
    <row r="49" spans="1:10" x14ac:dyDescent="0.25">
      <c r="A49" s="1" t="s">
        <v>58</v>
      </c>
      <c r="B49" s="1">
        <v>59068</v>
      </c>
      <c r="C49" s="2">
        <v>5.1999999999999998E-2</v>
      </c>
      <c r="D49" s="3">
        <v>0.86</v>
      </c>
      <c r="E49" s="2">
        <v>0.89700000000000002</v>
      </c>
      <c r="F49" s="3">
        <v>0.08</v>
      </c>
      <c r="G49" s="3">
        <v>0.09</v>
      </c>
      <c r="H49" s="7">
        <v>0.441</v>
      </c>
      <c r="I49" s="3">
        <v>0.31</v>
      </c>
      <c r="J49" s="8">
        <v>3.8177402960000002</v>
      </c>
    </row>
    <row r="50" spans="1:10" x14ac:dyDescent="0.25">
      <c r="A50" s="1" t="s">
        <v>59</v>
      </c>
      <c r="B50" s="1">
        <v>39552</v>
      </c>
      <c r="C50" s="2">
        <v>7.2999999999999995E-2</v>
      </c>
      <c r="D50" s="3">
        <v>0.55000000000000004</v>
      </c>
      <c r="E50" s="2">
        <v>0.82799999999999996</v>
      </c>
      <c r="F50" s="3">
        <v>0.01</v>
      </c>
      <c r="G50" s="3">
        <v>0.14000000000000001</v>
      </c>
      <c r="H50" s="7">
        <v>0.45100000000000001</v>
      </c>
      <c r="I50" s="3">
        <v>7.0000000000000007E-2</v>
      </c>
      <c r="J50" s="8">
        <v>2.037053631</v>
      </c>
    </row>
    <row r="51" spans="1:10" x14ac:dyDescent="0.25">
      <c r="A51" s="1" t="s">
        <v>60</v>
      </c>
      <c r="B51" s="1">
        <v>58080</v>
      </c>
      <c r="C51" s="2">
        <v>4.2999999999999997E-2</v>
      </c>
      <c r="D51" s="3">
        <v>0.69</v>
      </c>
      <c r="E51" s="2">
        <v>0.89800000000000002</v>
      </c>
      <c r="F51" s="3">
        <v>0.03</v>
      </c>
      <c r="G51" s="3">
        <v>0.09</v>
      </c>
      <c r="H51" s="7">
        <v>0.43</v>
      </c>
      <c r="I51" s="3">
        <v>0.22</v>
      </c>
      <c r="J51" s="8">
        <v>1.121944651</v>
      </c>
    </row>
    <row r="52" spans="1:10" x14ac:dyDescent="0.25">
      <c r="A52" s="1" t="s">
        <v>61</v>
      </c>
      <c r="B52" s="1">
        <v>55690</v>
      </c>
      <c r="C52" s="2">
        <v>0.04</v>
      </c>
      <c r="D52" s="3">
        <v>0.31</v>
      </c>
      <c r="E52" s="2">
        <v>0.91800000000000004</v>
      </c>
      <c r="F52" s="3">
        <v>0.02</v>
      </c>
      <c r="G52" s="3">
        <v>0.09</v>
      </c>
      <c r="H52" s="7">
        <v>0.42299999999999999</v>
      </c>
      <c r="I52" s="3">
        <v>0.15</v>
      </c>
      <c r="J52" s="8">
        <v>0.26694076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D1" zoomScale="97" workbookViewId="0">
      <selection activeCell="D2" sqref="D2"/>
    </sheetView>
  </sheetViews>
  <sheetFormatPr defaultRowHeight="15" x14ac:dyDescent="0.25"/>
  <cols>
    <col min="1" max="1" width="20.7109375" style="1" customWidth="1"/>
    <col min="2" max="2" width="27.7109375" style="1" customWidth="1"/>
    <col min="3" max="3" width="33.42578125" style="1" customWidth="1"/>
    <col min="4" max="4" width="19.5703125" style="1" customWidth="1"/>
    <col min="5" max="5" width="23.5703125" style="1" customWidth="1"/>
    <col min="6" max="6" width="17.140625" customWidth="1"/>
    <col min="7" max="7" width="27" style="1" customWidth="1"/>
    <col min="8" max="8" width="27.85546875" style="1" customWidth="1"/>
    <col min="9" max="9" width="31.5703125" style="1" customWidth="1"/>
  </cols>
  <sheetData>
    <row r="1" spans="1:9" x14ac:dyDescent="0.25">
      <c r="A1" s="1" t="s">
        <v>0</v>
      </c>
      <c r="B1" s="1" t="s">
        <v>7</v>
      </c>
      <c r="C1" s="1" t="s">
        <v>9</v>
      </c>
      <c r="D1" s="1" t="s">
        <v>78</v>
      </c>
      <c r="E1" s="1" t="s">
        <v>77</v>
      </c>
    </row>
    <row r="2" spans="1:9" x14ac:dyDescent="0.25">
      <c r="A2" s="1" t="s">
        <v>10</v>
      </c>
      <c r="B2" s="1">
        <v>0.41899999999999998</v>
      </c>
      <c r="C2" s="1">
        <v>2.3840650440000002</v>
      </c>
      <c r="D2" s="1" t="s">
        <v>63</v>
      </c>
      <c r="E2" s="1">
        <v>1</v>
      </c>
    </row>
    <row r="3" spans="1:9" x14ac:dyDescent="0.25">
      <c r="A3" s="1" t="s">
        <v>11</v>
      </c>
      <c r="B3" s="1">
        <v>0.42199999999999999</v>
      </c>
      <c r="C3" s="1">
        <v>1.656700109</v>
      </c>
      <c r="D3" s="1" t="s">
        <v>65</v>
      </c>
      <c r="E3" s="1">
        <v>4</v>
      </c>
      <c r="G3" s="1" t="s">
        <v>79</v>
      </c>
    </row>
    <row r="4" spans="1:9" ht="15.75" thickBot="1" x14ac:dyDescent="0.3">
      <c r="A4" s="1" t="s">
        <v>12</v>
      </c>
      <c r="B4" s="1">
        <v>0.42299999999999999</v>
      </c>
      <c r="C4" s="1">
        <v>0.26694076</v>
      </c>
      <c r="D4" s="1" t="s">
        <v>66</v>
      </c>
      <c r="E4" s="1">
        <v>6</v>
      </c>
    </row>
    <row r="5" spans="1:9" x14ac:dyDescent="0.25">
      <c r="A5" s="1" t="s">
        <v>13</v>
      </c>
      <c r="B5" s="1">
        <v>0.42499999999999999</v>
      </c>
      <c r="C5" s="1">
        <v>2.105988585</v>
      </c>
      <c r="D5" s="1" t="s">
        <v>64</v>
      </c>
      <c r="E5" s="1">
        <v>10</v>
      </c>
      <c r="G5" s="4"/>
      <c r="H5" s="4" t="s">
        <v>7</v>
      </c>
      <c r="I5" s="4" t="s">
        <v>9</v>
      </c>
    </row>
    <row r="6" spans="1:9" x14ac:dyDescent="0.25">
      <c r="A6" s="1" t="s">
        <v>14</v>
      </c>
      <c r="B6" s="1">
        <v>0.42699999999999999</v>
      </c>
      <c r="C6" s="1">
        <v>0.56139556499999999</v>
      </c>
      <c r="D6" s="1" t="s">
        <v>67</v>
      </c>
      <c r="E6" s="1">
        <v>9</v>
      </c>
      <c r="G6" s="5" t="s">
        <v>62</v>
      </c>
      <c r="H6" s="5">
        <v>0.45418000000000019</v>
      </c>
      <c r="I6" s="5">
        <v>2.3676130068400001</v>
      </c>
    </row>
    <row r="7" spans="1:9" x14ac:dyDescent="0.25">
      <c r="A7" s="1" t="s">
        <v>15</v>
      </c>
      <c r="B7" s="1">
        <v>0.43</v>
      </c>
      <c r="C7" s="1">
        <v>1.121944651</v>
      </c>
      <c r="D7" s="1" t="s">
        <v>68</v>
      </c>
      <c r="E7" s="1">
        <v>12</v>
      </c>
      <c r="G7" s="5" t="s">
        <v>80</v>
      </c>
      <c r="H7" s="5">
        <v>4.3635469387755125E-4</v>
      </c>
      <c r="I7" s="5">
        <v>2.9386358031698312</v>
      </c>
    </row>
    <row r="8" spans="1:9" x14ac:dyDescent="0.25">
      <c r="A8" s="1" t="s">
        <v>16</v>
      </c>
      <c r="B8" s="1">
        <v>0.432</v>
      </c>
      <c r="C8" s="1">
        <v>2.6862484200000001</v>
      </c>
      <c r="D8" s="1" t="s">
        <v>69</v>
      </c>
      <c r="E8" s="1">
        <v>5</v>
      </c>
      <c r="G8" s="5" t="s">
        <v>81</v>
      </c>
      <c r="H8" s="5">
        <v>50</v>
      </c>
      <c r="I8" s="5">
        <v>50</v>
      </c>
    </row>
    <row r="9" spans="1:9" x14ac:dyDescent="0.25">
      <c r="A9" s="1" t="s">
        <v>17</v>
      </c>
      <c r="B9" s="1">
        <v>0.433</v>
      </c>
      <c r="C9" s="1">
        <v>1.891330529</v>
      </c>
      <c r="D9" s="1" t="s">
        <v>70</v>
      </c>
      <c r="E9" s="1">
        <v>1</v>
      </c>
      <c r="G9" s="5" t="s">
        <v>82</v>
      </c>
      <c r="H9" s="5">
        <v>0</v>
      </c>
      <c r="I9" s="5"/>
    </row>
    <row r="10" spans="1:9" x14ac:dyDescent="0.25">
      <c r="A10" s="1" t="s">
        <v>18</v>
      </c>
      <c r="B10" s="1">
        <v>0.433</v>
      </c>
      <c r="C10" s="1">
        <v>4.7410698849999999</v>
      </c>
      <c r="D10" s="1" t="s">
        <v>71</v>
      </c>
      <c r="E10" s="1">
        <v>1</v>
      </c>
      <c r="G10" s="5" t="s">
        <v>83</v>
      </c>
      <c r="H10" s="5">
        <v>49</v>
      </c>
      <c r="I10" s="5"/>
    </row>
    <row r="11" spans="1:9" x14ac:dyDescent="0.25">
      <c r="A11" s="1" t="s">
        <v>19</v>
      </c>
      <c r="B11" s="1">
        <v>0.435</v>
      </c>
      <c r="C11" s="1">
        <v>2.9549593779999999</v>
      </c>
      <c r="D11" s="1" t="s">
        <v>72</v>
      </c>
      <c r="E11" s="1">
        <v>0</v>
      </c>
      <c r="G11" s="5" t="s">
        <v>84</v>
      </c>
      <c r="H11" s="5">
        <v>-7.8921101694488209</v>
      </c>
      <c r="I11" s="5"/>
    </row>
    <row r="12" spans="1:9" x14ac:dyDescent="0.25">
      <c r="A12" s="1" t="s">
        <v>20</v>
      </c>
      <c r="B12" s="1">
        <v>0.437</v>
      </c>
      <c r="C12" s="1">
        <v>2.626610924</v>
      </c>
      <c r="D12" s="1" t="s">
        <v>73</v>
      </c>
      <c r="E12" s="1">
        <v>0</v>
      </c>
      <c r="G12" s="5" t="s">
        <v>85</v>
      </c>
      <c r="H12" s="5">
        <v>1.3970824327031084E-10</v>
      </c>
      <c r="I12" s="5"/>
    </row>
    <row r="13" spans="1:9" x14ac:dyDescent="0.25">
      <c r="A13" s="1" t="s">
        <v>23</v>
      </c>
      <c r="B13" s="1">
        <v>0.44</v>
      </c>
      <c r="C13" s="1">
        <v>1.4699795630000001</v>
      </c>
      <c r="D13" s="1" t="s">
        <v>74</v>
      </c>
      <c r="E13" s="1">
        <v>0</v>
      </c>
      <c r="G13" s="5" t="s">
        <v>86</v>
      </c>
      <c r="H13" s="5">
        <v>1.6765508926168529</v>
      </c>
      <c r="I13" s="5"/>
    </row>
    <row r="14" spans="1:9" x14ac:dyDescent="0.25">
      <c r="A14" s="1" t="s">
        <v>24</v>
      </c>
      <c r="B14" s="1">
        <v>0.44</v>
      </c>
      <c r="C14" s="1">
        <v>1.757356567</v>
      </c>
      <c r="D14" s="1" t="s">
        <v>75</v>
      </c>
      <c r="E14" s="1">
        <v>1</v>
      </c>
      <c r="G14" s="5" t="s">
        <v>87</v>
      </c>
      <c r="H14" s="5">
        <v>2.7941648654062168E-10</v>
      </c>
      <c r="I14" s="5"/>
    </row>
    <row r="15" spans="1:9" ht="15.75" thickBot="1" x14ac:dyDescent="0.3">
      <c r="A15" s="1" t="s">
        <v>25</v>
      </c>
      <c r="B15" s="1">
        <v>0.44</v>
      </c>
      <c r="C15" s="1">
        <v>3.6124118159999998</v>
      </c>
      <c r="D15" s="1" t="s">
        <v>76</v>
      </c>
      <c r="E15" s="1">
        <v>0</v>
      </c>
      <c r="G15" s="6" t="s">
        <v>88</v>
      </c>
      <c r="H15" s="6">
        <v>2.0095752371292388</v>
      </c>
      <c r="I15" s="6"/>
    </row>
    <row r="16" spans="1:9" x14ac:dyDescent="0.25">
      <c r="A16" s="1" t="s">
        <v>26</v>
      </c>
      <c r="B16" s="1">
        <v>0.441</v>
      </c>
      <c r="C16" s="1">
        <v>3.8177402960000002</v>
      </c>
    </row>
    <row r="17" spans="1:3" x14ac:dyDescent="0.25">
      <c r="A17" s="1" t="s">
        <v>27</v>
      </c>
      <c r="B17" s="1">
        <v>0.442</v>
      </c>
      <c r="C17" s="1">
        <v>3.301737127</v>
      </c>
    </row>
    <row r="18" spans="1:3" x14ac:dyDescent="0.25">
      <c r="A18" s="1" t="s">
        <v>28</v>
      </c>
      <c r="B18" s="1">
        <v>0.443</v>
      </c>
      <c r="C18" s="1">
        <v>1.324839538</v>
      </c>
    </row>
    <row r="19" spans="1:3" x14ac:dyDescent="0.25">
      <c r="A19" s="1" t="s">
        <v>29</v>
      </c>
      <c r="B19" s="1">
        <v>0.44400000000000001</v>
      </c>
      <c r="C19" s="1">
        <v>1.9030813900000001</v>
      </c>
    </row>
    <row r="20" spans="1:3" x14ac:dyDescent="0.25">
      <c r="A20" s="1" t="s">
        <v>30</v>
      </c>
      <c r="B20" s="1">
        <v>0.44500000000000001</v>
      </c>
      <c r="C20" s="1">
        <v>2.143986672</v>
      </c>
    </row>
    <row r="21" spans="1:3" x14ac:dyDescent="0.25">
      <c r="A21" s="1" t="s">
        <v>31</v>
      </c>
      <c r="B21" s="1">
        <v>0.44800000000000001</v>
      </c>
      <c r="C21" s="1">
        <v>2.1139901540000001</v>
      </c>
    </row>
    <row r="22" spans="1:3" x14ac:dyDescent="0.25">
      <c r="A22" s="1" t="s">
        <v>32</v>
      </c>
      <c r="B22" s="1">
        <v>0.44900000000000001</v>
      </c>
      <c r="C22" s="1">
        <v>3.3948861130000001</v>
      </c>
    </row>
    <row r="23" spans="1:3" x14ac:dyDescent="0.25">
      <c r="A23" s="1" t="s">
        <v>33</v>
      </c>
      <c r="B23" s="1">
        <v>0.45100000000000001</v>
      </c>
      <c r="C23" s="1">
        <v>3.200442266</v>
      </c>
    </row>
    <row r="24" spans="1:3" x14ac:dyDescent="0.25">
      <c r="A24" s="1" t="s">
        <v>34</v>
      </c>
      <c r="B24" s="1">
        <v>0.45100000000000001</v>
      </c>
      <c r="C24" s="1">
        <v>2.037053631</v>
      </c>
    </row>
    <row r="25" spans="1:3" x14ac:dyDescent="0.25">
      <c r="A25" s="1" t="s">
        <v>35</v>
      </c>
      <c r="B25" s="1">
        <v>0.45200000000000001</v>
      </c>
      <c r="C25" s="1">
        <v>3.240420404</v>
      </c>
    </row>
    <row r="26" spans="1:3" x14ac:dyDescent="0.25">
      <c r="A26" s="1" t="s">
        <v>36</v>
      </c>
      <c r="B26" s="1">
        <v>0.45400000000000001</v>
      </c>
      <c r="C26" s="1">
        <v>1.0816721499999999</v>
      </c>
    </row>
    <row r="27" spans="1:3" x14ac:dyDescent="0.25">
      <c r="A27" s="1" t="s">
        <v>37</v>
      </c>
      <c r="B27" s="1">
        <v>0.45500000000000002</v>
      </c>
      <c r="C27" s="1">
        <v>3.4139279939999998</v>
      </c>
    </row>
    <row r="28" spans="1:3" x14ac:dyDescent="0.25">
      <c r="A28" s="1" t="s">
        <v>38</v>
      </c>
      <c r="B28" s="1">
        <v>0.45500000000000002</v>
      </c>
      <c r="C28" s="1">
        <v>1.9089549889999999</v>
      </c>
    </row>
    <row r="29" spans="1:3" x14ac:dyDescent="0.25">
      <c r="A29" s="1" t="s">
        <v>39</v>
      </c>
      <c r="B29" s="1">
        <v>0.45700000000000002</v>
      </c>
      <c r="C29" s="1">
        <v>2.8046887649999999</v>
      </c>
    </row>
    <row r="30" spans="1:3" x14ac:dyDescent="0.25">
      <c r="A30" s="1" t="s">
        <v>40</v>
      </c>
      <c r="B30" s="1">
        <v>0.45800000000000002</v>
      </c>
      <c r="C30" s="1">
        <v>0.86920887199999997</v>
      </c>
    </row>
    <row r="31" spans="1:3" x14ac:dyDescent="0.25">
      <c r="A31" s="1" t="s">
        <v>41</v>
      </c>
      <c r="B31" s="1">
        <v>0.45900000000000002</v>
      </c>
      <c r="C31" s="1">
        <v>1.724754584</v>
      </c>
    </row>
    <row r="32" spans="1:3" x14ac:dyDescent="0.25">
      <c r="A32" s="1" t="s">
        <v>42</v>
      </c>
      <c r="B32" s="1">
        <v>0.46100000000000002</v>
      </c>
      <c r="C32" s="1">
        <v>0.43092759000000003</v>
      </c>
    </row>
    <row r="33" spans="1:3" x14ac:dyDescent="0.25">
      <c r="A33" s="1" t="s">
        <v>43</v>
      </c>
      <c r="B33" s="1">
        <v>0.46100000000000002</v>
      </c>
      <c r="C33" s="1">
        <v>1.9370828330000001</v>
      </c>
    </row>
    <row r="34" spans="1:3" x14ac:dyDescent="0.25">
      <c r="A34" s="1" t="s">
        <v>44</v>
      </c>
      <c r="B34" s="1">
        <v>0.46400000000000002</v>
      </c>
      <c r="C34" s="1">
        <v>4.4132025910000001</v>
      </c>
    </row>
    <row r="35" spans="1:3" x14ac:dyDescent="0.25">
      <c r="A35" s="1" t="s">
        <v>45</v>
      </c>
      <c r="B35" s="1">
        <v>0.46400000000000002</v>
      </c>
      <c r="C35" s="1">
        <v>1.886435184</v>
      </c>
    </row>
    <row r="36" spans="1:3" x14ac:dyDescent="0.25">
      <c r="A36" s="1" t="s">
        <v>46</v>
      </c>
      <c r="B36" s="1">
        <v>0.46400000000000002</v>
      </c>
      <c r="C36" s="1">
        <v>1.262679796</v>
      </c>
    </row>
    <row r="37" spans="1:3" x14ac:dyDescent="0.25">
      <c r="A37" s="1" t="s">
        <v>47</v>
      </c>
      <c r="B37" s="1">
        <v>0.46500000000000002</v>
      </c>
      <c r="C37" s="1">
        <v>1.044015798</v>
      </c>
    </row>
    <row r="38" spans="1:3" x14ac:dyDescent="0.25">
      <c r="A38" s="1" t="s">
        <v>48</v>
      </c>
      <c r="B38" s="1">
        <v>0.46600000000000003</v>
      </c>
      <c r="C38" s="1">
        <v>4.2078896209999996</v>
      </c>
    </row>
    <row r="39" spans="1:3" x14ac:dyDescent="0.25">
      <c r="A39" s="1" t="s">
        <v>49</v>
      </c>
      <c r="B39" s="1">
        <v>0.46700000000000003</v>
      </c>
      <c r="C39" s="1">
        <v>1.2825718340000001</v>
      </c>
    </row>
    <row r="40" spans="1:3" x14ac:dyDescent="0.25">
      <c r="A40" s="1" t="s">
        <v>50</v>
      </c>
      <c r="B40" s="1">
        <v>0.46800000000000003</v>
      </c>
      <c r="C40" s="1">
        <v>0.41201182400000003</v>
      </c>
    </row>
    <row r="41" spans="1:3" x14ac:dyDescent="0.25">
      <c r="A41" s="1" t="s">
        <v>51</v>
      </c>
      <c r="B41" s="1">
        <v>0.46800000000000003</v>
      </c>
      <c r="C41" s="1">
        <v>0.622745989</v>
      </c>
    </row>
    <row r="42" spans="1:3" x14ac:dyDescent="0.25">
      <c r="A42" s="1" t="s">
        <v>52</v>
      </c>
      <c r="B42" s="1">
        <v>0.46800000000000003</v>
      </c>
      <c r="C42" s="1">
        <v>3.1360511500000001</v>
      </c>
    </row>
    <row r="43" spans="1:3" x14ac:dyDescent="0.25">
      <c r="A43" s="1" t="s">
        <v>53</v>
      </c>
      <c r="B43" s="1">
        <v>0.46899999999999997</v>
      </c>
      <c r="C43" s="1">
        <v>0.75276830500000003</v>
      </c>
    </row>
    <row r="44" spans="1:3" x14ac:dyDescent="0.25">
      <c r="A44" s="1" t="s">
        <v>54</v>
      </c>
      <c r="B44" s="1">
        <v>0.47099999999999997</v>
      </c>
      <c r="C44" s="1">
        <v>2.397985899</v>
      </c>
    </row>
    <row r="45" spans="1:3" x14ac:dyDescent="0.25">
      <c r="A45" s="1" t="s">
        <v>55</v>
      </c>
      <c r="B45" s="1">
        <v>0.47199999999999998</v>
      </c>
      <c r="C45" s="1">
        <v>1.8064104889999999</v>
      </c>
    </row>
    <row r="46" spans="1:3" x14ac:dyDescent="0.25">
      <c r="A46" s="1" t="s">
        <v>56</v>
      </c>
      <c r="B46" s="1">
        <v>0.47399999999999998</v>
      </c>
      <c r="C46" s="1">
        <v>0.69807034199999995</v>
      </c>
    </row>
    <row r="47" spans="1:3" x14ac:dyDescent="0.25">
      <c r="A47" s="1" t="s">
        <v>57</v>
      </c>
      <c r="B47" s="1">
        <v>0.47499999999999998</v>
      </c>
      <c r="C47" s="1">
        <v>1.3411695539999999</v>
      </c>
    </row>
    <row r="48" spans="1:3" x14ac:dyDescent="0.25">
      <c r="A48" s="1" t="s">
        <v>58</v>
      </c>
      <c r="B48" s="1">
        <v>0.47499999999999998</v>
      </c>
      <c r="C48" s="1">
        <v>4.8018993390000002</v>
      </c>
    </row>
    <row r="49" spans="1:3" x14ac:dyDescent="0.25">
      <c r="A49" s="1" t="s">
        <v>59</v>
      </c>
      <c r="B49" s="1">
        <v>0.48599999999999999</v>
      </c>
      <c r="C49" s="1">
        <v>3.7727014689999998</v>
      </c>
    </row>
    <row r="50" spans="1:3" x14ac:dyDescent="0.25">
      <c r="A50" s="1" t="s">
        <v>60</v>
      </c>
      <c r="B50" s="1">
        <v>0.499</v>
      </c>
      <c r="C50" s="1">
        <v>3.1021642840000001</v>
      </c>
    </row>
    <row r="51" spans="1:3" x14ac:dyDescent="0.25">
      <c r="A51" s="1" t="s">
        <v>61</v>
      </c>
      <c r="B51" s="1">
        <v>0.53200000000000003</v>
      </c>
      <c r="C51" s="1">
        <v>10.95347971</v>
      </c>
    </row>
  </sheetData>
  <sortState ref="B2:C23">
    <sortCondition ref="B2"/>
  </sortState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zoomScale="99" workbookViewId="0">
      <selection activeCell="G1" sqref="G1:G1048576"/>
    </sheetView>
  </sheetViews>
  <sheetFormatPr defaultRowHeight="15" x14ac:dyDescent="0.25"/>
  <cols>
    <col min="1" max="1" width="19.85546875" style="1" customWidth="1"/>
    <col min="2" max="2" width="26.28515625" style="1" customWidth="1"/>
    <col min="6" max="6" width="5.5703125" customWidth="1"/>
    <col min="7" max="7" width="30.5703125" style="1" customWidth="1"/>
    <col min="8" max="8" width="28.42578125" style="1" customWidth="1"/>
    <col min="9" max="9" width="36.42578125" style="1" customWidth="1"/>
  </cols>
  <sheetData>
    <row r="1" spans="1:2" x14ac:dyDescent="0.25">
      <c r="A1" s="1" t="s">
        <v>78</v>
      </c>
      <c r="B1" s="1" t="s">
        <v>77</v>
      </c>
    </row>
    <row r="2" spans="1:2" x14ac:dyDescent="0.25">
      <c r="A2" s="1" t="s">
        <v>63</v>
      </c>
      <c r="B2" s="1">
        <v>1</v>
      </c>
    </row>
    <row r="3" spans="1:2" x14ac:dyDescent="0.25">
      <c r="A3" s="1" t="s">
        <v>65</v>
      </c>
      <c r="B3" s="1">
        <v>4</v>
      </c>
    </row>
    <row r="4" spans="1:2" x14ac:dyDescent="0.25">
      <c r="A4" s="1" t="s">
        <v>66</v>
      </c>
      <c r="B4" s="1">
        <v>6</v>
      </c>
    </row>
    <row r="5" spans="1:2" x14ac:dyDescent="0.25">
      <c r="A5" s="1" t="s">
        <v>64</v>
      </c>
      <c r="B5" s="1">
        <v>10</v>
      </c>
    </row>
    <row r="6" spans="1:2" x14ac:dyDescent="0.25">
      <c r="A6" s="1" t="s">
        <v>67</v>
      </c>
      <c r="B6" s="1">
        <v>9</v>
      </c>
    </row>
    <row r="7" spans="1:2" x14ac:dyDescent="0.25">
      <c r="A7" s="1" t="s">
        <v>68</v>
      </c>
      <c r="B7" s="1">
        <v>12</v>
      </c>
    </row>
    <row r="8" spans="1:2" x14ac:dyDescent="0.25">
      <c r="A8" s="1" t="s">
        <v>69</v>
      </c>
      <c r="B8" s="1">
        <v>5</v>
      </c>
    </row>
    <row r="9" spans="1:2" x14ac:dyDescent="0.25">
      <c r="A9" s="1" t="s">
        <v>70</v>
      </c>
      <c r="B9" s="1">
        <v>1</v>
      </c>
    </row>
    <row r="10" spans="1:2" x14ac:dyDescent="0.25">
      <c r="A10" s="1" t="s">
        <v>71</v>
      </c>
      <c r="B10" s="1">
        <v>1</v>
      </c>
    </row>
    <row r="11" spans="1:2" x14ac:dyDescent="0.25">
      <c r="A11" s="1" t="s">
        <v>72</v>
      </c>
      <c r="B11" s="1">
        <v>0</v>
      </c>
    </row>
    <row r="12" spans="1:2" x14ac:dyDescent="0.25">
      <c r="A12" s="1" t="s">
        <v>73</v>
      </c>
      <c r="B12" s="1">
        <v>0</v>
      </c>
    </row>
    <row r="13" spans="1:2" x14ac:dyDescent="0.25">
      <c r="A13" s="1" t="s">
        <v>74</v>
      </c>
      <c r="B13" s="1">
        <v>0</v>
      </c>
    </row>
    <row r="14" spans="1:2" x14ac:dyDescent="0.25">
      <c r="A14" s="1" t="s">
        <v>75</v>
      </c>
      <c r="B14" s="1">
        <v>1</v>
      </c>
    </row>
    <row r="15" spans="1:2" x14ac:dyDescent="0.25">
      <c r="A15" s="1" t="s">
        <v>76</v>
      </c>
      <c r="B15" s="1">
        <v>0</v>
      </c>
    </row>
    <row r="16" spans="1:2" x14ac:dyDescent="0.25">
      <c r="A16" s="1" t="s">
        <v>96</v>
      </c>
      <c r="B16" s="1">
        <v>0</v>
      </c>
    </row>
    <row r="25" spans="7:9" x14ac:dyDescent="0.25">
      <c r="G25" s="1" t="s">
        <v>79</v>
      </c>
    </row>
    <row r="26" spans="7:9" ht="15.75" thickBot="1" x14ac:dyDescent="0.3"/>
    <row r="27" spans="7:9" x14ac:dyDescent="0.25">
      <c r="G27" s="4"/>
      <c r="H27" s="4" t="s">
        <v>7</v>
      </c>
      <c r="I27" s="4" t="s">
        <v>9</v>
      </c>
    </row>
    <row r="28" spans="7:9" x14ac:dyDescent="0.25">
      <c r="G28" s="5" t="s">
        <v>62</v>
      </c>
      <c r="H28" s="5">
        <v>0.45418000000000019</v>
      </c>
      <c r="I28" s="5">
        <v>2.3676130068400001</v>
      </c>
    </row>
    <row r="29" spans="7:9" x14ac:dyDescent="0.25">
      <c r="G29" s="5" t="s">
        <v>80</v>
      </c>
      <c r="H29" s="5">
        <v>4.3635469387755125E-4</v>
      </c>
      <c r="I29" s="5">
        <v>2.9386358031698312</v>
      </c>
    </row>
    <row r="30" spans="7:9" x14ac:dyDescent="0.25">
      <c r="G30" s="5" t="s">
        <v>81</v>
      </c>
      <c r="H30" s="5">
        <v>50</v>
      </c>
      <c r="I30" s="5">
        <v>50</v>
      </c>
    </row>
    <row r="31" spans="7:9" x14ac:dyDescent="0.25">
      <c r="G31" s="5" t="s">
        <v>82</v>
      </c>
      <c r="H31" s="5">
        <v>0</v>
      </c>
      <c r="I31" s="5"/>
    </row>
    <row r="32" spans="7:9" x14ac:dyDescent="0.25">
      <c r="G32" s="5" t="s">
        <v>83</v>
      </c>
      <c r="H32" s="5">
        <v>49</v>
      </c>
      <c r="I32" s="5"/>
    </row>
    <row r="33" spans="7:9" x14ac:dyDescent="0.25">
      <c r="G33" s="5" t="s">
        <v>84</v>
      </c>
      <c r="H33" s="5">
        <v>-7.8921101694488209</v>
      </c>
      <c r="I33" s="5"/>
    </row>
    <row r="34" spans="7:9" x14ac:dyDescent="0.25">
      <c r="G34" s="5" t="s">
        <v>85</v>
      </c>
      <c r="H34" s="5">
        <v>1.3970824327031084E-10</v>
      </c>
      <c r="I34" s="5"/>
    </row>
    <row r="35" spans="7:9" x14ac:dyDescent="0.25">
      <c r="G35" s="5" t="s">
        <v>86</v>
      </c>
      <c r="H35" s="5">
        <v>1.6765508926168529</v>
      </c>
      <c r="I35" s="5"/>
    </row>
    <row r="36" spans="7:9" x14ac:dyDescent="0.25">
      <c r="G36" s="5" t="s">
        <v>87</v>
      </c>
      <c r="H36" s="5">
        <v>2.7941648654062168E-10</v>
      </c>
      <c r="I36" s="5"/>
    </row>
    <row r="37" spans="7:9" ht="15.75" thickBot="1" x14ac:dyDescent="0.3">
      <c r="G37" s="6" t="s">
        <v>88</v>
      </c>
      <c r="H37" s="6">
        <v>2.0095752371292388</v>
      </c>
      <c r="I37" s="6"/>
    </row>
    <row r="38" spans="7:9" x14ac:dyDescent="0.25">
      <c r="G38" s="1" t="s">
        <v>89</v>
      </c>
      <c r="H38" s="1">
        <f>SQRT(H29)</f>
        <v>2.0889104669122398E-2</v>
      </c>
      <c r="I38" s="1">
        <f>SQRT(I29)</f>
        <v>1.7142449659164327</v>
      </c>
    </row>
    <row r="39" spans="7:9" x14ac:dyDescent="0.25">
      <c r="G39" s="1" t="s">
        <v>90</v>
      </c>
      <c r="H39" s="1">
        <f>(1.96)*(H38/SQRT(50))</f>
        <v>5.7901644052651916E-3</v>
      </c>
      <c r="I39" s="1">
        <f>1.96*(I38/(SQRT(50)))</f>
        <v>0.47516446208564933</v>
      </c>
    </row>
    <row r="40" spans="7:9" x14ac:dyDescent="0.25">
      <c r="G40" s="1" t="s">
        <v>91</v>
      </c>
      <c r="H40" s="1">
        <f>H28+H39</f>
        <v>0.45997016440526539</v>
      </c>
      <c r="I40" s="1">
        <f>I28+I39</f>
        <v>2.8427774689256493</v>
      </c>
    </row>
    <row r="41" spans="7:9" x14ac:dyDescent="0.25">
      <c r="G41" s="1" t="s">
        <v>92</v>
      </c>
      <c r="H41" s="1">
        <f>H28-H39</f>
        <v>0.448389835594735</v>
      </c>
      <c r="I41" s="1">
        <f>I28-I39</f>
        <v>1.8924485447543509</v>
      </c>
    </row>
    <row r="42" spans="7:9" x14ac:dyDescent="0.25">
      <c r="G42" s="1" t="s">
        <v>93</v>
      </c>
      <c r="H42" s="1">
        <v>1.5784</v>
      </c>
    </row>
    <row r="43" spans="7:9" x14ac:dyDescent="0.25">
      <c r="G43" s="1" t="s">
        <v>94</v>
      </c>
      <c r="H43" s="1">
        <v>91.595500000000001</v>
      </c>
    </row>
    <row r="44" spans="7:9" x14ac:dyDescent="0.25">
      <c r="G44" s="1" t="s">
        <v>95</v>
      </c>
      <c r="H44" s="1">
        <v>1.5784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Census Data 2015-2016</vt:lpstr>
      <vt:lpstr>Income Inequality &amp; Hate Crimes</vt:lpstr>
      <vt:lpstr>Tables and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Sayyid F. Bernard</dc:creator>
  <cp:lastModifiedBy>William P. Wattles</cp:lastModifiedBy>
  <dcterms:created xsi:type="dcterms:W3CDTF">2020-04-03T21:25:52Z</dcterms:created>
  <dcterms:modified xsi:type="dcterms:W3CDTF">2020-04-13T12:40:50Z</dcterms:modified>
</cp:coreProperties>
</file>