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sy302\"/>
    </mc:Choice>
  </mc:AlternateContent>
  <bookViews>
    <workbookView xWindow="0" yWindow="0" windowWidth="28800" windowHeight="12000" activeTab="2"/>
  </bookViews>
  <sheets>
    <sheet name="Sheet1" sheetId="1" r:id="rId1"/>
    <sheet name="Sheet4" sheetId="4" r:id="rId2"/>
    <sheet name="song data" sheetId="2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  <c r="J32" i="2"/>
  <c r="J30" i="2"/>
  <c r="D25" i="2"/>
  <c r="D26" i="2"/>
  <c r="D27" i="2"/>
  <c r="D28" i="2"/>
  <c r="D29" i="2"/>
  <c r="D24" i="2"/>
  <c r="C25" i="2"/>
  <c r="C26" i="2"/>
  <c r="C27" i="2"/>
  <c r="C28" i="2"/>
  <c r="C29" i="2"/>
  <c r="C24" i="2"/>
  <c r="D15" i="2"/>
  <c r="D16" i="2"/>
  <c r="D17" i="2"/>
  <c r="D18" i="2"/>
  <c r="D19" i="2"/>
  <c r="D14" i="2"/>
  <c r="C15" i="2"/>
  <c r="C16" i="2"/>
  <c r="C17" i="2"/>
  <c r="C18" i="2"/>
  <c r="C19" i="2"/>
  <c r="C14" i="2"/>
  <c r="C10" i="2"/>
  <c r="D10" i="2"/>
  <c r="E10" i="2" s="1"/>
  <c r="E4" i="2"/>
  <c r="E5" i="2"/>
  <c r="E6" i="2"/>
  <c r="E7" i="2"/>
  <c r="E8" i="2"/>
  <c r="E9" i="2"/>
  <c r="P33" i="1" l="1"/>
  <c r="P34" i="1"/>
  <c r="P35" i="1"/>
  <c r="P36" i="1"/>
  <c r="P37" i="1"/>
  <c r="P32" i="1"/>
  <c r="P30" i="1"/>
  <c r="P25" i="1"/>
  <c r="P26" i="1"/>
  <c r="P27" i="1"/>
  <c r="P28" i="1"/>
  <c r="P29" i="1"/>
  <c r="P24" i="1"/>
  <c r="P22" i="1"/>
  <c r="P21" i="1"/>
  <c r="D18" i="1"/>
  <c r="C14" i="1"/>
  <c r="C10" i="1"/>
  <c r="C29" i="1" s="1"/>
  <c r="D10" i="1"/>
  <c r="D28" i="1" s="1"/>
  <c r="E4" i="1"/>
  <c r="D14" i="1" s="1"/>
  <c r="E5" i="1"/>
  <c r="C15" i="1" s="1"/>
  <c r="E6" i="1"/>
  <c r="C16" i="1" s="1"/>
  <c r="E7" i="1"/>
  <c r="C17" i="1" s="1"/>
  <c r="E8" i="1"/>
  <c r="C18" i="1" s="1"/>
  <c r="E9" i="1"/>
  <c r="D19" i="1" s="1"/>
  <c r="C19" i="1" l="1"/>
  <c r="D15" i="1"/>
  <c r="D17" i="1"/>
  <c r="D25" i="1"/>
  <c r="D27" i="1"/>
  <c r="E10" i="1"/>
  <c r="C28" i="1"/>
  <c r="D30" i="1"/>
  <c r="D26" i="1"/>
  <c r="D16" i="1"/>
  <c r="C25" i="1"/>
  <c r="C27" i="1"/>
  <c r="D29" i="1"/>
  <c r="C30" i="1"/>
  <c r="C26" i="1"/>
</calcChain>
</file>

<file path=xl/sharedStrings.xml><?xml version="1.0" encoding="utf-8"?>
<sst xmlns="http://schemas.openxmlformats.org/spreadsheetml/2006/main" count="93" uniqueCount="29">
  <si>
    <t>Pop</t>
  </si>
  <si>
    <t>Hip-Hop/Rap</t>
  </si>
  <si>
    <t>Alternative</t>
  </si>
  <si>
    <t>Country</t>
  </si>
  <si>
    <t>R&amp;B/Soul</t>
  </si>
  <si>
    <t>Dance/Electronic</t>
  </si>
  <si>
    <t>Song Genre by Artist Gender</t>
  </si>
  <si>
    <t>Males</t>
  </si>
  <si>
    <t>Females</t>
  </si>
  <si>
    <t>http://assets.uscannenberg.org/docs/aii-inclusion-recording-studio-20200117.pdf</t>
  </si>
  <si>
    <t>conditonal distritbution by gender</t>
  </si>
  <si>
    <t>conditional distribution by genre</t>
  </si>
  <si>
    <t>count</t>
  </si>
  <si>
    <t>•What percent of artists are female?</t>
  </si>
  <si>
    <t>•What % of males are alternative?</t>
  </si>
  <si>
    <t>•What percent of each genre is female?</t>
  </si>
  <si>
    <t>•What percent of all songs are R&amp;B women?</t>
  </si>
  <si>
    <t>353/1624</t>
  </si>
  <si>
    <t>186/1271</t>
  </si>
  <si>
    <t>214/656</t>
  </si>
  <si>
    <t>10/1624</t>
  </si>
  <si>
    <t>What is the most popular genre</t>
  </si>
  <si>
    <t>656/1624</t>
  </si>
  <si>
    <t>conditional by genre</t>
  </si>
  <si>
    <t>conditional dist by gender</t>
  </si>
  <si>
    <t>females</t>
  </si>
  <si>
    <t>males are alternative</t>
  </si>
  <si>
    <t>$ of RB</t>
  </si>
  <si>
    <t>most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</si>
</sst>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0" fillId="5" borderId="0" xfId="0" applyFill="1"/>
    <xf numFmtId="0" fontId="0" fillId="4" borderId="1" xfId="0" applyFill="1" applyBorder="1"/>
    <xf numFmtId="0" fontId="0" fillId="2" borderId="1" xfId="0" applyFill="1" applyBorder="1"/>
    <xf numFmtId="0" fontId="0" fillId="6" borderId="1" xfId="0" applyFill="1" applyBorder="1"/>
    <xf numFmtId="9" fontId="0" fillId="0" borderId="0" xfId="1" applyFont="1"/>
    <xf numFmtId="9" fontId="0" fillId="0" borderId="0" xfId="0" applyNumberFormat="1"/>
    <xf numFmtId="9" fontId="0" fillId="4" borderId="1" xfId="1" applyFont="1" applyFill="1" applyBorder="1"/>
    <xf numFmtId="9" fontId="0" fillId="2" borderId="1" xfId="1" applyFont="1" applyFill="1" applyBorder="1"/>
    <xf numFmtId="9" fontId="0" fillId="6" borderId="1" xfId="1" applyFont="1" applyFill="1" applyBorder="1"/>
    <xf numFmtId="0" fontId="0" fillId="0" borderId="0" xfId="0" applyAlignment="1"/>
    <xf numFmtId="0" fontId="0" fillId="3" borderId="2" xfId="0" applyFill="1" applyBorder="1" applyAlignment="1">
      <alignment horizontal="center"/>
    </xf>
    <xf numFmtId="0" fontId="0" fillId="0" borderId="0" xfId="0" applyFill="1" applyAlignment="1"/>
    <xf numFmtId="168" fontId="0" fillId="0" borderId="0" xfId="1" applyNumberFormat="1" applyFont="1"/>
    <xf numFmtId="0" fontId="0" fillId="4" borderId="0" xfId="0" applyFill="1" applyBorder="1"/>
    <xf numFmtId="0" fontId="0" fillId="5" borderId="1" xfId="0" applyFill="1" applyBorder="1"/>
    <xf numFmtId="9" fontId="0" fillId="5" borderId="0" xfId="1" applyFont="1" applyFill="1"/>
    <xf numFmtId="0" fontId="3" fillId="5" borderId="1" xfId="0" applyFont="1" applyFill="1" applyBorder="1"/>
    <xf numFmtId="0" fontId="3" fillId="5" borderId="0" xfId="0" applyFont="1" applyFill="1"/>
    <xf numFmtId="9" fontId="3" fillId="5" borderId="0" xfId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28575</xdr:rowOff>
    </xdr:from>
    <xdr:to>
      <xdr:col>17</xdr:col>
      <xdr:colOff>218364</xdr:colOff>
      <xdr:row>16</xdr:row>
      <xdr:rowOff>152004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28575"/>
          <a:ext cx="5685714" cy="31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123824</xdr:rowOff>
    </xdr:from>
    <xdr:to>
      <xdr:col>19</xdr:col>
      <xdr:colOff>523875</xdr:colOff>
      <xdr:row>27</xdr:row>
      <xdr:rowOff>102393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123824"/>
          <a:ext cx="6829425" cy="5122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sets.uscannenberg.org/docs/aii-inclusion-recording-studio-202001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workbookViewId="0">
      <selection activeCell="J32" sqref="J32:P32"/>
    </sheetView>
  </sheetViews>
  <sheetFormatPr defaultRowHeight="15" x14ac:dyDescent="0.25"/>
  <cols>
    <col min="2" max="2" width="16.140625" bestFit="1" customWidth="1"/>
    <col min="8" max="8" width="16.140625" bestFit="1" customWidth="1"/>
  </cols>
  <sheetData>
    <row r="2" spans="2:6" x14ac:dyDescent="0.25">
      <c r="B2" s="1" t="s">
        <v>6</v>
      </c>
      <c r="C2" s="1"/>
      <c r="D2" s="1"/>
    </row>
    <row r="3" spans="2:6" x14ac:dyDescent="0.25">
      <c r="C3" t="s">
        <v>7</v>
      </c>
      <c r="D3" t="s">
        <v>8</v>
      </c>
      <c r="E3" t="s">
        <v>12</v>
      </c>
    </row>
    <row r="4" spans="2:6" x14ac:dyDescent="0.25">
      <c r="B4" s="4" t="s">
        <v>0</v>
      </c>
      <c r="C4" s="5">
        <v>442</v>
      </c>
      <c r="D4" s="6">
        <v>214</v>
      </c>
      <c r="E4">
        <f>SUM(C4:D4)</f>
        <v>656</v>
      </c>
      <c r="F4" s="15"/>
    </row>
    <row r="5" spans="2:6" x14ac:dyDescent="0.25">
      <c r="B5" s="4" t="s">
        <v>1</v>
      </c>
      <c r="C5" s="5">
        <v>382</v>
      </c>
      <c r="D5" s="6">
        <v>58</v>
      </c>
      <c r="E5">
        <f>SUM(C5:D5)</f>
        <v>440</v>
      </c>
      <c r="F5" s="15"/>
    </row>
    <row r="6" spans="2:6" x14ac:dyDescent="0.25">
      <c r="B6" s="4" t="s">
        <v>2</v>
      </c>
      <c r="C6" s="5">
        <v>186</v>
      </c>
      <c r="D6" s="6">
        <v>23</v>
      </c>
      <c r="E6">
        <f>SUM(C6:D6)</f>
        <v>209</v>
      </c>
      <c r="F6" s="15"/>
    </row>
    <row r="7" spans="2:6" x14ac:dyDescent="0.25">
      <c r="B7" s="4" t="s">
        <v>3</v>
      </c>
      <c r="C7" s="5">
        <v>93</v>
      </c>
      <c r="D7" s="6">
        <v>21</v>
      </c>
      <c r="E7">
        <f>SUM(C7:D7)</f>
        <v>114</v>
      </c>
      <c r="F7" s="15"/>
    </row>
    <row r="8" spans="2:6" x14ac:dyDescent="0.25">
      <c r="B8" s="4" t="s">
        <v>4</v>
      </c>
      <c r="C8" s="5">
        <v>67</v>
      </c>
      <c r="D8" s="6">
        <v>10</v>
      </c>
      <c r="E8">
        <f>SUM(C8:D8)</f>
        <v>77</v>
      </c>
      <c r="F8" s="15"/>
    </row>
    <row r="9" spans="2:6" x14ac:dyDescent="0.25">
      <c r="B9" s="4" t="s">
        <v>5</v>
      </c>
      <c r="C9" s="5">
        <v>101</v>
      </c>
      <c r="D9" s="6">
        <v>27</v>
      </c>
      <c r="E9">
        <f>SUM(C9:D9)</f>
        <v>128</v>
      </c>
      <c r="F9" s="15"/>
    </row>
    <row r="10" spans="2:6" x14ac:dyDescent="0.25">
      <c r="B10" s="4"/>
      <c r="C10" s="5">
        <f>SUM(C4:C9)</f>
        <v>1271</v>
      </c>
      <c r="D10" s="6">
        <f>SUM(D4:D9)</f>
        <v>353</v>
      </c>
      <c r="E10">
        <f>SUM(C10:D10)</f>
        <v>1624</v>
      </c>
    </row>
    <row r="12" spans="2:6" x14ac:dyDescent="0.25">
      <c r="B12" s="1" t="s">
        <v>6</v>
      </c>
      <c r="C12" s="1"/>
      <c r="D12" s="1"/>
      <c r="E12" s="12"/>
    </row>
    <row r="13" spans="2:6" x14ac:dyDescent="0.25">
      <c r="C13" t="s">
        <v>7</v>
      </c>
      <c r="D13" t="s">
        <v>8</v>
      </c>
    </row>
    <row r="14" spans="2:6" x14ac:dyDescent="0.25">
      <c r="B14" s="9" t="s">
        <v>0</v>
      </c>
      <c r="C14" s="10">
        <f>C4/E4</f>
        <v>0.67378048780487809</v>
      </c>
      <c r="D14" s="11">
        <f>D4/E4</f>
        <v>0.32621951219512196</v>
      </c>
      <c r="F14" t="s">
        <v>11</v>
      </c>
    </row>
    <row r="15" spans="2:6" x14ac:dyDescent="0.25">
      <c r="B15" s="9" t="s">
        <v>1</v>
      </c>
      <c r="C15" s="10">
        <f t="shared" ref="C15:C19" si="0">C5/E5</f>
        <v>0.86818181818181817</v>
      </c>
      <c r="D15" s="11">
        <f t="shared" ref="D15:D19" si="1">D5/E5</f>
        <v>0.13181818181818181</v>
      </c>
    </row>
    <row r="16" spans="2:6" x14ac:dyDescent="0.25">
      <c r="B16" s="9" t="s">
        <v>2</v>
      </c>
      <c r="C16" s="10">
        <f t="shared" si="0"/>
        <v>0.88995215311004783</v>
      </c>
      <c r="D16" s="11">
        <f t="shared" si="1"/>
        <v>0.11004784688995216</v>
      </c>
    </row>
    <row r="17" spans="2:16" x14ac:dyDescent="0.25">
      <c r="B17" s="9" t="s">
        <v>3</v>
      </c>
      <c r="C17" s="10">
        <f t="shared" si="0"/>
        <v>0.81578947368421051</v>
      </c>
      <c r="D17" s="11">
        <f t="shared" si="1"/>
        <v>0.18421052631578946</v>
      </c>
    </row>
    <row r="18" spans="2:16" x14ac:dyDescent="0.25">
      <c r="B18" s="9" t="s">
        <v>4</v>
      </c>
      <c r="C18" s="10">
        <f t="shared" si="0"/>
        <v>0.87012987012987009</v>
      </c>
      <c r="D18" s="11">
        <f t="shared" si="1"/>
        <v>0.12987012987012986</v>
      </c>
    </row>
    <row r="19" spans="2:16" x14ac:dyDescent="0.25">
      <c r="B19" s="9" t="s">
        <v>5</v>
      </c>
      <c r="C19" s="10">
        <f t="shared" si="0"/>
        <v>0.7890625</v>
      </c>
      <c r="D19" s="11">
        <f t="shared" si="1"/>
        <v>0.2109375</v>
      </c>
      <c r="K19" s="2" t="s">
        <v>9</v>
      </c>
    </row>
    <row r="21" spans="2:16" x14ac:dyDescent="0.25">
      <c r="J21" t="s">
        <v>13</v>
      </c>
      <c r="O21" t="s">
        <v>17</v>
      </c>
      <c r="P21" s="7">
        <f>D10/E10</f>
        <v>0.21736453201970443</v>
      </c>
    </row>
    <row r="22" spans="2:16" x14ac:dyDescent="0.25">
      <c r="J22" t="s">
        <v>14</v>
      </c>
      <c r="O22" t="s">
        <v>18</v>
      </c>
      <c r="P22" s="7">
        <f>186/1271</f>
        <v>0.14634146341463414</v>
      </c>
    </row>
    <row r="23" spans="2:16" x14ac:dyDescent="0.25">
      <c r="B23" s="1" t="s">
        <v>6</v>
      </c>
      <c r="C23" s="1"/>
      <c r="D23" s="1"/>
      <c r="E23" s="12"/>
      <c r="J23" t="s">
        <v>15</v>
      </c>
    </row>
    <row r="24" spans="2:16" x14ac:dyDescent="0.25">
      <c r="C24" t="s">
        <v>7</v>
      </c>
      <c r="D24" t="s">
        <v>8</v>
      </c>
      <c r="J24" s="17" t="s">
        <v>0</v>
      </c>
      <c r="K24" s="3"/>
      <c r="L24" s="3"/>
      <c r="M24" s="3"/>
      <c r="N24" s="3"/>
      <c r="O24" s="3" t="s">
        <v>19</v>
      </c>
      <c r="P24" s="18">
        <f>D4/E4</f>
        <v>0.32621951219512196</v>
      </c>
    </row>
    <row r="25" spans="2:16" x14ac:dyDescent="0.25">
      <c r="B25" s="9" t="s">
        <v>0</v>
      </c>
      <c r="C25" s="10">
        <f>C4/$C$10</f>
        <v>0.34775767112509837</v>
      </c>
      <c r="D25" s="11">
        <f>D4/$D$10</f>
        <v>0.60623229461756378</v>
      </c>
      <c r="F25" t="s">
        <v>10</v>
      </c>
      <c r="J25" s="17" t="s">
        <v>1</v>
      </c>
      <c r="K25" s="3"/>
      <c r="L25" s="3"/>
      <c r="M25" s="3"/>
      <c r="N25" s="3"/>
      <c r="O25" s="3"/>
      <c r="P25" s="18">
        <f>D5/E5</f>
        <v>0.13181818181818181</v>
      </c>
    </row>
    <row r="26" spans="2:16" x14ac:dyDescent="0.25">
      <c r="B26" s="9" t="s">
        <v>1</v>
      </c>
      <c r="C26" s="10">
        <f t="shared" ref="C26:C30" si="2">C5/$C$10</f>
        <v>0.30055074744295829</v>
      </c>
      <c r="D26" s="11">
        <f t="shared" ref="D26:D30" si="3">D5/$D$10</f>
        <v>0.1643059490084986</v>
      </c>
      <c r="J26" s="17" t="s">
        <v>2</v>
      </c>
      <c r="K26" s="3"/>
      <c r="L26" s="3"/>
      <c r="M26" s="3"/>
      <c r="N26" s="3"/>
      <c r="O26" s="3"/>
      <c r="P26" s="18">
        <f>D6/E6</f>
        <v>0.11004784688995216</v>
      </c>
    </row>
    <row r="27" spans="2:16" x14ac:dyDescent="0.25">
      <c r="B27" s="9" t="s">
        <v>2</v>
      </c>
      <c r="C27" s="10">
        <f t="shared" si="2"/>
        <v>0.14634146341463414</v>
      </c>
      <c r="D27" s="11">
        <f t="shared" si="3"/>
        <v>6.5155807365439092E-2</v>
      </c>
      <c r="J27" s="17" t="s">
        <v>3</v>
      </c>
      <c r="K27" s="3"/>
      <c r="L27" s="3"/>
      <c r="M27" s="3"/>
      <c r="N27" s="3"/>
      <c r="O27" s="3"/>
      <c r="P27" s="18">
        <f>D7/E7</f>
        <v>0.18421052631578946</v>
      </c>
    </row>
    <row r="28" spans="2:16" x14ac:dyDescent="0.25">
      <c r="B28" s="9" t="s">
        <v>3</v>
      </c>
      <c r="C28" s="10">
        <f t="shared" si="2"/>
        <v>7.3170731707317069E-2</v>
      </c>
      <c r="D28" s="11">
        <f t="shared" si="3"/>
        <v>5.9490084985835696E-2</v>
      </c>
      <c r="J28" s="17" t="s">
        <v>4</v>
      </c>
      <c r="K28" s="3"/>
      <c r="L28" s="3"/>
      <c r="M28" s="3"/>
      <c r="N28" s="3"/>
      <c r="O28" s="3"/>
      <c r="P28" s="18">
        <f>D8/E8</f>
        <v>0.12987012987012986</v>
      </c>
    </row>
    <row r="29" spans="2:16" x14ac:dyDescent="0.25">
      <c r="B29" s="9" t="s">
        <v>4</v>
      </c>
      <c r="C29" s="10">
        <f t="shared" si="2"/>
        <v>5.271439811172305E-2</v>
      </c>
      <c r="D29" s="11">
        <f t="shared" si="3"/>
        <v>2.8328611898016998E-2</v>
      </c>
      <c r="J29" s="17" t="s">
        <v>5</v>
      </c>
      <c r="K29" s="3"/>
      <c r="L29" s="3"/>
      <c r="M29" s="3"/>
      <c r="N29" s="3"/>
      <c r="O29" s="3"/>
      <c r="P29" s="18">
        <f>D9/E9</f>
        <v>0.2109375</v>
      </c>
    </row>
    <row r="30" spans="2:16" x14ac:dyDescent="0.25">
      <c r="B30" s="9" t="s">
        <v>5</v>
      </c>
      <c r="C30" s="10">
        <f t="shared" si="2"/>
        <v>7.9464988198269082E-2</v>
      </c>
      <c r="D30" s="11">
        <f t="shared" si="3"/>
        <v>7.6487252124645896E-2</v>
      </c>
      <c r="J30" t="s">
        <v>16</v>
      </c>
      <c r="O30" t="s">
        <v>20</v>
      </c>
      <c r="P30" s="15">
        <f>D8/E10</f>
        <v>6.1576354679802959E-3</v>
      </c>
    </row>
    <row r="31" spans="2:16" x14ac:dyDescent="0.25">
      <c r="C31" s="8"/>
      <c r="D31" s="8"/>
      <c r="J31" s="16" t="s">
        <v>21</v>
      </c>
    </row>
    <row r="32" spans="2:16" x14ac:dyDescent="0.25">
      <c r="J32" s="4" t="s">
        <v>0</v>
      </c>
      <c r="O32" t="s">
        <v>22</v>
      </c>
      <c r="P32" s="7">
        <f>E4/$E$10</f>
        <v>0.4039408866995074</v>
      </c>
    </row>
    <row r="33" spans="10:16" x14ac:dyDescent="0.25">
      <c r="J33" s="4" t="s">
        <v>1</v>
      </c>
      <c r="P33" s="7">
        <f t="shared" ref="P33:P37" si="4">E5/$E$10</f>
        <v>0.27093596059113301</v>
      </c>
    </row>
    <row r="34" spans="10:16" x14ac:dyDescent="0.25">
      <c r="J34" s="4" t="s">
        <v>2</v>
      </c>
      <c r="P34" s="7">
        <f t="shared" si="4"/>
        <v>0.12869458128078817</v>
      </c>
    </row>
    <row r="35" spans="10:16" x14ac:dyDescent="0.25">
      <c r="J35" s="4" t="s">
        <v>3</v>
      </c>
      <c r="P35" s="7">
        <f t="shared" si="4"/>
        <v>7.0197044334975367E-2</v>
      </c>
    </row>
    <row r="36" spans="10:16" x14ac:dyDescent="0.25">
      <c r="J36" s="4" t="s">
        <v>4</v>
      </c>
      <c r="P36" s="7">
        <f t="shared" si="4"/>
        <v>4.7413793103448273E-2</v>
      </c>
    </row>
    <row r="37" spans="10:16" x14ac:dyDescent="0.25">
      <c r="J37" s="4" t="s">
        <v>5</v>
      </c>
      <c r="P37" s="7">
        <f t="shared" si="4"/>
        <v>7.8817733990147784E-2</v>
      </c>
    </row>
  </sheetData>
  <mergeCells count="3">
    <mergeCell ref="B2:D2"/>
    <mergeCell ref="B23:D23"/>
    <mergeCell ref="B12:D12"/>
  </mergeCells>
  <hyperlinks>
    <hyperlink ref="K19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2" sqref="B22"/>
    </sheetView>
  </sheetViews>
  <sheetFormatPr defaultRowHeight="15" x14ac:dyDescent="0.25"/>
  <cols>
    <col min="1" max="1" width="34.42578125" bestFit="1" customWidth="1"/>
    <col min="2" max="2" width="17.140625" bestFit="1" customWidth="1"/>
    <col min="3" max="3" width="9.42578125" bestFit="1" customWidth="1"/>
  </cols>
  <sheetData>
    <row r="1" spans="1:3" ht="31.5" x14ac:dyDescent="0.5">
      <c r="A1" s="19" t="s">
        <v>0</v>
      </c>
      <c r="B1" s="20" t="s">
        <v>19</v>
      </c>
      <c r="C1" s="21">
        <v>0.32621951219512196</v>
      </c>
    </row>
    <row r="2" spans="1:3" ht="31.5" x14ac:dyDescent="0.5">
      <c r="A2" s="19" t="s">
        <v>1</v>
      </c>
      <c r="B2" s="20"/>
      <c r="C2" s="21">
        <v>0.13181818181818181</v>
      </c>
    </row>
    <row r="3" spans="1:3" ht="31.5" x14ac:dyDescent="0.5">
      <c r="A3" s="19" t="s">
        <v>2</v>
      </c>
      <c r="B3" s="20"/>
      <c r="C3" s="21">
        <v>0.11004784688995216</v>
      </c>
    </row>
    <row r="4" spans="1:3" ht="31.5" x14ac:dyDescent="0.5">
      <c r="A4" s="19" t="s">
        <v>3</v>
      </c>
      <c r="B4" s="20"/>
      <c r="C4" s="21">
        <v>0.18421052631578946</v>
      </c>
    </row>
    <row r="5" spans="1:3" ht="31.5" x14ac:dyDescent="0.5">
      <c r="A5" s="19" t="s">
        <v>4</v>
      </c>
      <c r="B5" s="20"/>
      <c r="C5" s="21">
        <v>0.12987012987012986</v>
      </c>
    </row>
    <row r="6" spans="1:3" ht="31.5" x14ac:dyDescent="0.5">
      <c r="A6" s="19" t="s">
        <v>5</v>
      </c>
      <c r="B6" s="20"/>
      <c r="C6" s="21">
        <v>0.2109375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workbookViewId="0">
      <selection activeCell="G11" sqref="G11"/>
    </sheetView>
  </sheetViews>
  <sheetFormatPr defaultRowHeight="15" x14ac:dyDescent="0.25"/>
  <cols>
    <col min="2" max="2" width="16.140625" bestFit="1" customWidth="1"/>
  </cols>
  <sheetData>
    <row r="2" spans="2:6" x14ac:dyDescent="0.25">
      <c r="B2" s="13" t="s">
        <v>6</v>
      </c>
      <c r="C2" s="13"/>
      <c r="D2" s="13"/>
      <c r="E2" s="14"/>
    </row>
    <row r="3" spans="2:6" x14ac:dyDescent="0.25">
      <c r="B3" s="4"/>
      <c r="C3" s="5" t="s">
        <v>7</v>
      </c>
      <c r="D3" s="6" t="s">
        <v>8</v>
      </c>
      <c r="F3" t="s">
        <v>28</v>
      </c>
    </row>
    <row r="4" spans="2:6" x14ac:dyDescent="0.25">
      <c r="B4" s="4" t="s">
        <v>0</v>
      </c>
      <c r="C4" s="5">
        <v>442</v>
      </c>
      <c r="D4" s="6">
        <v>214</v>
      </c>
      <c r="E4">
        <f>SUM(C4:D4)</f>
        <v>656</v>
      </c>
      <c r="F4" s="7">
        <f>E4/$E$10</f>
        <v>0.4039408866995074</v>
      </c>
    </row>
    <row r="5" spans="2:6" x14ac:dyDescent="0.25">
      <c r="B5" s="4" t="s">
        <v>1</v>
      </c>
      <c r="C5" s="5">
        <v>382</v>
      </c>
      <c r="D5" s="6">
        <v>58</v>
      </c>
      <c r="E5">
        <f>SUM(C5:D5)</f>
        <v>440</v>
      </c>
      <c r="F5" s="7">
        <f t="shared" ref="F5:F9" si="0">E5/$E$10</f>
        <v>0.27093596059113301</v>
      </c>
    </row>
    <row r="6" spans="2:6" x14ac:dyDescent="0.25">
      <c r="B6" s="4" t="s">
        <v>2</v>
      </c>
      <c r="C6" s="5">
        <v>186</v>
      </c>
      <c r="D6" s="6">
        <v>23</v>
      </c>
      <c r="E6">
        <f>SUM(C6:D6)</f>
        <v>209</v>
      </c>
      <c r="F6" s="7">
        <f t="shared" si="0"/>
        <v>0.12869458128078817</v>
      </c>
    </row>
    <row r="7" spans="2:6" x14ac:dyDescent="0.25">
      <c r="B7" s="4" t="s">
        <v>3</v>
      </c>
      <c r="C7" s="5">
        <v>93</v>
      </c>
      <c r="D7" s="6">
        <v>21</v>
      </c>
      <c r="E7">
        <f>SUM(C7:D7)</f>
        <v>114</v>
      </c>
      <c r="F7" s="7">
        <f t="shared" si="0"/>
        <v>7.0197044334975367E-2</v>
      </c>
    </row>
    <row r="8" spans="2:6" x14ac:dyDescent="0.25">
      <c r="B8" s="4" t="s">
        <v>4</v>
      </c>
      <c r="C8" s="5">
        <v>67</v>
      </c>
      <c r="D8" s="6">
        <v>10</v>
      </c>
      <c r="E8">
        <f>SUM(C8:D8)</f>
        <v>77</v>
      </c>
      <c r="F8" s="7">
        <f t="shared" si="0"/>
        <v>4.7413793103448273E-2</v>
      </c>
    </row>
    <row r="9" spans="2:6" x14ac:dyDescent="0.25">
      <c r="B9" s="4" t="s">
        <v>5</v>
      </c>
      <c r="C9" s="5">
        <v>101</v>
      </c>
      <c r="D9" s="6">
        <v>27</v>
      </c>
      <c r="E9">
        <f>SUM(C9:D9)</f>
        <v>128</v>
      </c>
      <c r="F9" s="7">
        <f t="shared" si="0"/>
        <v>7.8817733990147784E-2</v>
      </c>
    </row>
    <row r="10" spans="2:6" x14ac:dyDescent="0.25">
      <c r="C10">
        <f>SUM(C4:C9)</f>
        <v>1271</v>
      </c>
      <c r="D10">
        <f>SUM(D4:D9)</f>
        <v>353</v>
      </c>
      <c r="E10">
        <f>SUM(C10:D10)</f>
        <v>1624</v>
      </c>
    </row>
    <row r="12" spans="2:6" x14ac:dyDescent="0.25">
      <c r="B12" s="13" t="s">
        <v>6</v>
      </c>
      <c r="C12" s="13"/>
      <c r="D12" s="13"/>
    </row>
    <row r="13" spans="2:6" x14ac:dyDescent="0.25">
      <c r="C13" s="5" t="s">
        <v>7</v>
      </c>
      <c r="D13" s="6" t="s">
        <v>8</v>
      </c>
    </row>
    <row r="14" spans="2:6" x14ac:dyDescent="0.25">
      <c r="B14" t="s">
        <v>0</v>
      </c>
      <c r="C14" s="10">
        <f>C4/$E$4</f>
        <v>0.67378048780487809</v>
      </c>
      <c r="D14" s="11">
        <f>D4/$E$4</f>
        <v>0.32621951219512196</v>
      </c>
      <c r="E14" t="s">
        <v>23</v>
      </c>
    </row>
    <row r="15" spans="2:6" x14ac:dyDescent="0.25">
      <c r="B15" t="s">
        <v>1</v>
      </c>
      <c r="C15" s="10">
        <f t="shared" ref="C15:D19" si="1">C5/$E$4</f>
        <v>0.58231707317073167</v>
      </c>
      <c r="D15" s="11">
        <f t="shared" si="1"/>
        <v>8.8414634146341459E-2</v>
      </c>
    </row>
    <row r="16" spans="2:6" x14ac:dyDescent="0.25">
      <c r="B16" t="s">
        <v>2</v>
      </c>
      <c r="C16" s="10">
        <f t="shared" si="1"/>
        <v>0.28353658536585363</v>
      </c>
      <c r="D16" s="11">
        <f t="shared" si="1"/>
        <v>3.5060975609756101E-2</v>
      </c>
    </row>
    <row r="17" spans="2:11" x14ac:dyDescent="0.25">
      <c r="B17" t="s">
        <v>3</v>
      </c>
      <c r="C17" s="10">
        <f t="shared" si="1"/>
        <v>0.14176829268292682</v>
      </c>
      <c r="D17" s="11">
        <f t="shared" si="1"/>
        <v>3.201219512195122E-2</v>
      </c>
    </row>
    <row r="18" spans="2:11" x14ac:dyDescent="0.25">
      <c r="B18" t="s">
        <v>4</v>
      </c>
      <c r="C18" s="10">
        <f t="shared" si="1"/>
        <v>0.10213414634146341</v>
      </c>
      <c r="D18" s="11">
        <f t="shared" si="1"/>
        <v>1.524390243902439E-2</v>
      </c>
    </row>
    <row r="19" spans="2:11" x14ac:dyDescent="0.25">
      <c r="B19" t="s">
        <v>5</v>
      </c>
      <c r="C19" s="10">
        <f t="shared" si="1"/>
        <v>0.15396341463414634</v>
      </c>
      <c r="D19" s="11">
        <f t="shared" si="1"/>
        <v>4.1158536585365856E-2</v>
      </c>
    </row>
    <row r="22" spans="2:11" x14ac:dyDescent="0.25">
      <c r="B22" s="13" t="s">
        <v>6</v>
      </c>
      <c r="C22" s="13"/>
      <c r="D22" s="13"/>
    </row>
    <row r="23" spans="2:11" x14ac:dyDescent="0.25">
      <c r="C23" s="5" t="s">
        <v>7</v>
      </c>
      <c r="D23" s="6" t="s">
        <v>8</v>
      </c>
    </row>
    <row r="24" spans="2:11" x14ac:dyDescent="0.25">
      <c r="B24" t="s">
        <v>0</v>
      </c>
      <c r="C24" s="10">
        <f>C4/$C$10</f>
        <v>0.34775767112509837</v>
      </c>
      <c r="D24" s="11">
        <f>D4/$D$10</f>
        <v>0.60623229461756378</v>
      </c>
    </row>
    <row r="25" spans="2:11" x14ac:dyDescent="0.25">
      <c r="B25" t="s">
        <v>1</v>
      </c>
      <c r="C25" s="10">
        <f t="shared" ref="C25:C29" si="2">C5/$C$10</f>
        <v>0.30055074744295829</v>
      </c>
      <c r="D25" s="11">
        <f t="shared" ref="D25:D29" si="3">D5/$D$10</f>
        <v>0.1643059490084986</v>
      </c>
      <c r="E25" t="s">
        <v>24</v>
      </c>
    </row>
    <row r="26" spans="2:11" x14ac:dyDescent="0.25">
      <c r="B26" t="s">
        <v>2</v>
      </c>
      <c r="C26" s="10">
        <f t="shared" si="2"/>
        <v>0.14634146341463414</v>
      </c>
      <c r="D26" s="11">
        <f t="shared" si="3"/>
        <v>6.5155807365439092E-2</v>
      </c>
    </row>
    <row r="27" spans="2:11" x14ac:dyDescent="0.25">
      <c r="B27" t="s">
        <v>3</v>
      </c>
      <c r="C27" s="10">
        <f t="shared" si="2"/>
        <v>7.3170731707317069E-2</v>
      </c>
      <c r="D27" s="11">
        <f t="shared" si="3"/>
        <v>5.9490084985835696E-2</v>
      </c>
    </row>
    <row r="28" spans="2:11" x14ac:dyDescent="0.25">
      <c r="B28" t="s">
        <v>4</v>
      </c>
      <c r="C28" s="10">
        <f t="shared" si="2"/>
        <v>5.271439811172305E-2</v>
      </c>
      <c r="D28" s="11">
        <f t="shared" si="3"/>
        <v>2.8328611898016998E-2</v>
      </c>
    </row>
    <row r="29" spans="2:11" x14ac:dyDescent="0.25">
      <c r="B29" t="s">
        <v>5</v>
      </c>
      <c r="C29" s="10">
        <f t="shared" si="2"/>
        <v>7.9464988198269082E-2</v>
      </c>
      <c r="D29" s="11">
        <f t="shared" si="3"/>
        <v>7.6487252124645896E-2</v>
      </c>
    </row>
    <row r="30" spans="2:11" x14ac:dyDescent="0.25">
      <c r="C30" s="8"/>
      <c r="I30" t="s">
        <v>25</v>
      </c>
      <c r="J30" s="15">
        <f>D10/E10</f>
        <v>0.21736453201970443</v>
      </c>
    </row>
    <row r="31" spans="2:11" x14ac:dyDescent="0.25">
      <c r="I31" t="s">
        <v>26</v>
      </c>
      <c r="K31" s="8">
        <v>0.15</v>
      </c>
    </row>
    <row r="32" spans="2:11" x14ac:dyDescent="0.25">
      <c r="I32" t="s">
        <v>27</v>
      </c>
      <c r="J32" s="15">
        <f>D8/E10</f>
        <v>6.1576354679802959E-3</v>
      </c>
    </row>
  </sheetData>
  <mergeCells count="3">
    <mergeCell ref="B2:D2"/>
    <mergeCell ref="B12:D12"/>
    <mergeCell ref="B22:D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song data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P. Wattles</dc:creator>
  <cp:lastModifiedBy>William P. Wattles</cp:lastModifiedBy>
  <dcterms:created xsi:type="dcterms:W3CDTF">2020-04-06T11:55:20Z</dcterms:created>
  <dcterms:modified xsi:type="dcterms:W3CDTF">2020-04-06T17:23:34Z</dcterms:modified>
</cp:coreProperties>
</file>